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filterPrivacy="1" defaultThemeVersion="124226"/>
  <xr:revisionPtr revIDLastSave="0" documentId="13_ncr:1_{B9235DE6-400F-9A4F-BCB8-79B872C86925}" xr6:coauthVersionLast="47" xr6:coauthVersionMax="47" xr10:uidLastSave="{00000000-0000-0000-0000-000000000000}"/>
  <bookViews>
    <workbookView xWindow="7720" yWindow="880" windowWidth="20260" windowHeight="15640" xr2:uid="{00000000-000D-0000-FFFF-FFFF00000000}"/>
  </bookViews>
  <sheets>
    <sheet name="Standファイルを張り付けてください" sheetId="1" r:id="rId1"/>
    <sheet name="ブクログ形式ファイル→CSV（カンマ区切り）で保存してください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" i="2"/>
  <c r="F2" i="2"/>
  <c r="F3" i="2"/>
  <c r="F4" i="2"/>
  <c r="F5" i="2"/>
  <c r="A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" i="2"/>
  <c r="G2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2" i="2"/>
  <c r="I1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8" i="2"/>
  <c r="L28" i="2"/>
  <c r="A29" i="2"/>
  <c r="L29" i="2"/>
  <c r="L30" i="2"/>
  <c r="A31" i="2"/>
  <c r="L31" i="2"/>
  <c r="A32" i="2"/>
  <c r="L32" i="2"/>
  <c r="A33" i="2"/>
  <c r="L33" i="2"/>
  <c r="A34" i="2"/>
  <c r="L34" i="2"/>
  <c r="A35" i="2"/>
  <c r="L35" i="2"/>
  <c r="A36" i="2"/>
  <c r="L36" i="2"/>
  <c r="A37" i="2"/>
  <c r="L37" i="2"/>
  <c r="A38" i="2"/>
  <c r="L38" i="2"/>
  <c r="A39" i="2"/>
  <c r="L39" i="2"/>
  <c r="A40" i="2"/>
  <c r="L40" i="2"/>
  <c r="A41" i="2"/>
  <c r="L41" i="2"/>
  <c r="A42" i="2"/>
  <c r="L42" i="2"/>
  <c r="A43" i="2"/>
  <c r="L43" i="2"/>
  <c r="A44" i="2"/>
  <c r="L44" i="2"/>
  <c r="A45" i="2"/>
  <c r="L45" i="2"/>
  <c r="A46" i="2"/>
  <c r="L46" i="2"/>
  <c r="A47" i="2"/>
  <c r="L47" i="2"/>
  <c r="A48" i="2"/>
  <c r="L48" i="2"/>
  <c r="A49" i="2"/>
  <c r="L49" i="2"/>
  <c r="A50" i="2"/>
  <c r="L50" i="2"/>
  <c r="A51" i="2"/>
  <c r="L51" i="2"/>
  <c r="A52" i="2"/>
  <c r="L52" i="2"/>
  <c r="A53" i="2"/>
  <c r="L53" i="2"/>
  <c r="A54" i="2"/>
  <c r="L54" i="2"/>
  <c r="A55" i="2"/>
  <c r="L55" i="2"/>
  <c r="A56" i="2"/>
  <c r="L56" i="2"/>
  <c r="A57" i="2"/>
  <c r="L57" i="2"/>
  <c r="A58" i="2"/>
  <c r="L58" i="2"/>
  <c r="A59" i="2"/>
  <c r="L59" i="2"/>
  <c r="A60" i="2"/>
  <c r="L60" i="2"/>
  <c r="A61" i="2"/>
  <c r="L61" i="2"/>
  <c r="A62" i="2"/>
  <c r="L62" i="2"/>
  <c r="A63" i="2"/>
  <c r="L63" i="2"/>
  <c r="A64" i="2"/>
  <c r="L64" i="2"/>
  <c r="A65" i="2"/>
  <c r="L65" i="2"/>
  <c r="A66" i="2"/>
  <c r="L66" i="2"/>
  <c r="A67" i="2"/>
  <c r="L67" i="2"/>
  <c r="A68" i="2"/>
  <c r="L68" i="2"/>
  <c r="A69" i="2"/>
  <c r="L69" i="2"/>
  <c r="A70" i="2"/>
  <c r="L70" i="2"/>
  <c r="A71" i="2"/>
  <c r="L71" i="2"/>
  <c r="A72" i="2"/>
  <c r="L72" i="2"/>
  <c r="A73" i="2"/>
  <c r="L73" i="2"/>
  <c r="A74" i="2"/>
  <c r="L74" i="2"/>
  <c r="A75" i="2"/>
  <c r="L75" i="2"/>
  <c r="A76" i="2"/>
  <c r="L76" i="2"/>
  <c r="A77" i="2"/>
  <c r="L77" i="2"/>
  <c r="A78" i="2"/>
  <c r="L78" i="2"/>
  <c r="A79" i="2"/>
  <c r="L79" i="2"/>
  <c r="A80" i="2"/>
  <c r="L80" i="2"/>
  <c r="A81" i="2"/>
  <c r="L81" i="2"/>
  <c r="A82" i="2"/>
  <c r="L82" i="2"/>
  <c r="A83" i="2"/>
  <c r="L83" i="2"/>
  <c r="A84" i="2"/>
  <c r="L84" i="2"/>
  <c r="A85" i="2"/>
  <c r="L85" i="2"/>
  <c r="A86" i="2"/>
  <c r="L86" i="2"/>
  <c r="A87" i="2"/>
  <c r="L87" i="2"/>
  <c r="A88" i="2"/>
  <c r="L88" i="2"/>
  <c r="A89" i="2"/>
  <c r="L89" i="2"/>
  <c r="A90" i="2"/>
  <c r="L90" i="2"/>
  <c r="A91" i="2"/>
  <c r="L91" i="2"/>
  <c r="A92" i="2"/>
  <c r="L92" i="2"/>
  <c r="A93" i="2"/>
  <c r="L93" i="2"/>
  <c r="A94" i="2"/>
  <c r="L94" i="2"/>
  <c r="A95" i="2"/>
  <c r="L95" i="2"/>
  <c r="A96" i="2"/>
  <c r="L96" i="2"/>
  <c r="A97" i="2"/>
  <c r="L97" i="2"/>
  <c r="A98" i="2"/>
  <c r="L98" i="2"/>
  <c r="A99" i="2"/>
  <c r="L99" i="2"/>
  <c r="A100" i="2"/>
  <c r="L100" i="2"/>
  <c r="A30" i="2" l="1"/>
  <c r="A22" i="2" l="1"/>
  <c r="A23" i="2"/>
  <c r="A24" i="2"/>
  <c r="A25" i="2"/>
  <c r="A26" i="2"/>
  <c r="A27" i="2"/>
  <c r="L1" i="2" l="1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</calcChain>
</file>

<file path=xl/sharedStrings.xml><?xml version="1.0" encoding="utf-8"?>
<sst xmlns="http://schemas.openxmlformats.org/spreadsheetml/2006/main" count="10" uniqueCount="10">
  <si>
    <t>タイトル</t>
  </si>
  <si>
    <t>著者</t>
  </si>
  <si>
    <t>出版社</t>
  </si>
  <si>
    <t>ISBN</t>
  </si>
  <si>
    <t>登録日</t>
  </si>
  <si>
    <t>コメント</t>
  </si>
  <si>
    <t>コメント日付</t>
  </si>
  <si>
    <t>ノート</t>
  </si>
  <si>
    <t>ノート日付</t>
  </si>
  <si>
    <t>読書ステータス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</si>
</sst>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yyyy\-m\-d\ h:mm:ss;@"/>
    <numFmt numFmtId="177" formatCode="#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7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33" borderId="0" xfId="0" applyFill="1">
      <alignment vertical="center"/>
    </xf>
    <xf numFmtId="177" fontId="0" fillId="33" borderId="0" xfId="0" applyNumberFormat="1" applyFill="1">
      <alignment vertical="center"/>
    </xf>
    <xf numFmtId="176" fontId="0" fillId="33" borderId="0" xfId="0" applyNumberFormat="1" applyFill="1" applyAlignment="1">
      <alignment vertical="center"/>
    </xf>
    <xf numFmtId="5" fontId="0" fillId="33" borderId="0" xfId="0" applyNumberFormat="1" applyFill="1">
      <alignment vertical="center"/>
    </xf>
    <xf numFmtId="5" fontId="0" fillId="0" borderId="0" xfId="0" applyNumberFormat="1">
      <alignment vertical="center"/>
    </xf>
    <xf numFmtId="177" fontId="0" fillId="33" borderId="0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0" fillId="33" borderId="0" xfId="0" applyFill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"/>
  <sheetViews>
    <sheetView tabSelected="1" zoomScaleNormal="100" workbookViewId="0"/>
  </sheetViews>
  <sheetFormatPr baseColWidth="10" defaultColWidth="8.83203125" defaultRowHeight="14"/>
  <cols>
    <col min="1" max="1" width="70.6640625" bestFit="1" customWidth="1"/>
    <col min="2" max="2" width="34.83203125" bestFit="1" customWidth="1"/>
    <col min="4" max="4" width="17.5" customWidth="1"/>
    <col min="5" max="5" width="19.16406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100"/>
  <sheetViews>
    <sheetView workbookViewId="0"/>
  </sheetViews>
  <sheetFormatPr baseColWidth="10" defaultColWidth="8.83203125" defaultRowHeight="14"/>
  <cols>
    <col min="1" max="1" width="17.33203125" customWidth="1"/>
    <col min="2" max="2" width="13" style="10" customWidth="1"/>
    <col min="3" max="4" width="17.33203125" style="2" customWidth="1"/>
    <col min="5" max="5" width="17.33203125" customWidth="1"/>
    <col min="6" max="6" width="12.5" customWidth="1"/>
    <col min="7" max="8" width="17.33203125" style="2" customWidth="1"/>
    <col min="9" max="9" width="17.33203125" style="8" customWidth="1"/>
    <col min="10" max="10" width="26" bestFit="1" customWidth="1"/>
    <col min="11" max="11" width="12.33203125" style="1" customWidth="1"/>
    <col min="12" max="12" width="17.33203125" customWidth="1"/>
    <col min="13" max="13" width="20.83203125" customWidth="1"/>
    <col min="14" max="14" width="18.33203125" customWidth="1"/>
    <col min="15" max="15" width="12.83203125" customWidth="1"/>
  </cols>
  <sheetData>
    <row r="1" spans="1:15">
      <c r="A1" s="4">
        <v>1</v>
      </c>
      <c r="B1" s="11" t="str">
        <f>SUBSTITUTE(IF(LEN(Standファイルを張り付けてください!D2)=10,Standファイルを張り付けてください!D2,"")," ","")</f>
        <v/>
      </c>
      <c r="C1" s="5" t="str">
        <f>SUBSTITUTE(IF(LEN(Standファイルを張り付けてください!D2)=13,Standファイルを張り付けてください!D2,"")," ","")</f>
        <v/>
      </c>
      <c r="D1" s="5"/>
      <c r="E1" s="4"/>
      <c r="F1" s="4" t="str">
        <f>IF(Standファイルを張り付けてください!J2="読了","読み終わった",IF(Standファイルを張り付けてください!J2="読んでる","いま読んでる",IF(Standファイルを張り付けてください!J2="読みたい","読みたい","未設定")))</f>
        <v>未設定</v>
      </c>
      <c r="G1" s="5" t="str">
        <f>SUBSTITUTE(Standファイルを張り付けてください!F2,CHAR(10),",")</f>
        <v/>
      </c>
      <c r="H1" s="9"/>
      <c r="I1" s="7" t="str">
        <f>IF(Standファイルを張り付けてください!H2="","",Standファイルを張り付けてください!H2)</f>
        <v/>
      </c>
      <c r="J1" s="6" t="str">
        <f>LEFT(Standファイルを張り付けてください!E2,19)</f>
        <v/>
      </c>
      <c r="K1" s="6"/>
      <c r="L1" s="4">
        <f>Standファイルを張り付けてください!A2</f>
        <v>0</v>
      </c>
      <c r="O1" s="3"/>
    </row>
    <row r="2" spans="1:15">
      <c r="A2" s="4">
        <f t="shared" ref="A2:A33" si="0">$A$1</f>
        <v>1</v>
      </c>
      <c r="B2" s="11" t="str">
        <f>SUBSTITUTE(IF(LEN(Standファイルを張り付けてください!D3)=10,Standファイルを張り付けてください!D3,"")," ","")</f>
        <v/>
      </c>
      <c r="C2" s="5" t="str">
        <f>SUBSTITUTE(IF(LEN(Standファイルを張り付けてください!D3)=13,Standファイルを張り付けてください!D3,"")," ","")</f>
        <v/>
      </c>
      <c r="D2" s="5"/>
      <c r="E2" s="4"/>
      <c r="F2" s="4" t="str">
        <f>IF(Standファイルを張り付けてください!J3="読了","読み終わった",IF(Standファイルを張り付けてください!J3="読んでる","いま読んでる",IF(Standファイルを張り付けてください!J3="読みたい","読みたい","未設定")))</f>
        <v>未設定</v>
      </c>
      <c r="G2" s="5" t="str">
        <f>SUBSTITUTE(Standファイルを張り付けてください!F3,CHAR(10),",")</f>
        <v/>
      </c>
      <c r="H2" s="5"/>
      <c r="I2" s="7" t="str">
        <f>IF(Standファイルを張り付けてください!H3="","",Standファイルを張り付けてください!H3)</f>
        <v/>
      </c>
      <c r="J2" s="6" t="str">
        <f>LEFT(Standファイルを張り付けてください!E3,19)</f>
        <v/>
      </c>
      <c r="K2" s="6"/>
      <c r="L2" s="4">
        <f>Standファイルを張り付けてください!A3</f>
        <v>0</v>
      </c>
      <c r="O2" s="3"/>
    </row>
    <row r="3" spans="1:15">
      <c r="A3" s="4">
        <f t="shared" si="0"/>
        <v>1</v>
      </c>
      <c r="B3" s="11" t="str">
        <f>SUBSTITUTE(IF(LEN(Standファイルを張り付けてください!D4)=10,Standファイルを張り付けてください!D4,"")," ","")</f>
        <v/>
      </c>
      <c r="C3" s="5" t="str">
        <f>SUBSTITUTE(IF(LEN(Standファイルを張り付けてください!D4)=13,Standファイルを張り付けてください!D4,"")," ","")</f>
        <v/>
      </c>
      <c r="D3" s="5"/>
      <c r="E3" s="4"/>
      <c r="F3" s="4" t="str">
        <f>IF(Standファイルを張り付けてください!J4="読了","読み終わった",IF(Standファイルを張り付けてください!J4="読んでる","いま読んでる",IF(Standファイルを張り付けてください!J4="読みたい","読みたい","未設定")))</f>
        <v>未設定</v>
      </c>
      <c r="G3" s="5" t="str">
        <f>SUBSTITUTE(Standファイルを張り付けてください!F4,CHAR(10),",")</f>
        <v/>
      </c>
      <c r="H3" s="5"/>
      <c r="I3" s="7" t="str">
        <f>IF(Standファイルを張り付けてください!H4="","",Standファイルを張り付けてください!H4)</f>
        <v/>
      </c>
      <c r="J3" s="6" t="str">
        <f>LEFT(Standファイルを張り付けてください!E4,19)</f>
        <v/>
      </c>
      <c r="K3" s="6"/>
      <c r="L3" s="4">
        <f>Standファイルを張り付けてください!A4</f>
        <v>0</v>
      </c>
      <c r="O3" s="3"/>
    </row>
    <row r="4" spans="1:15">
      <c r="A4" s="4">
        <f t="shared" si="0"/>
        <v>1</v>
      </c>
      <c r="B4" s="11" t="str">
        <f>SUBSTITUTE(IF(LEN(Standファイルを張り付けてください!D5)=10,Standファイルを張り付けてください!D5,"")," ","")</f>
        <v/>
      </c>
      <c r="C4" s="5" t="str">
        <f>SUBSTITUTE(IF(LEN(Standファイルを張り付けてください!D5)=13,Standファイルを張り付けてください!D5,"")," ","")</f>
        <v/>
      </c>
      <c r="D4" s="5"/>
      <c r="E4" s="4"/>
      <c r="F4" s="4" t="str">
        <f>IF(Standファイルを張り付けてください!J5="読了","読み終わった",IF(Standファイルを張り付けてください!J5="読んでる","いま読んでる",IF(Standファイルを張り付けてください!J5="読みたい","読みたい","未設定")))</f>
        <v>未設定</v>
      </c>
      <c r="G4" s="5" t="str">
        <f>SUBSTITUTE(Standファイルを張り付けてください!F5,CHAR(10),",")</f>
        <v/>
      </c>
      <c r="H4" s="5"/>
      <c r="I4" s="7" t="str">
        <f>IF(Standファイルを張り付けてください!H5="","",Standファイルを張り付けてください!H5)</f>
        <v/>
      </c>
      <c r="J4" s="6" t="str">
        <f>LEFT(Standファイルを張り付けてください!E5,19)</f>
        <v/>
      </c>
      <c r="K4" s="6"/>
      <c r="L4" s="4">
        <f>Standファイルを張り付けてください!A5</f>
        <v>0</v>
      </c>
      <c r="O4" s="3"/>
    </row>
    <row r="5" spans="1:15">
      <c r="A5" s="4">
        <f t="shared" si="0"/>
        <v>1</v>
      </c>
      <c r="B5" s="11" t="str">
        <f>SUBSTITUTE(IF(LEN(Standファイルを張り付けてください!D6)=10,Standファイルを張り付けてください!D6,"")," ","")</f>
        <v/>
      </c>
      <c r="C5" s="5" t="str">
        <f>SUBSTITUTE(IF(LEN(Standファイルを張り付けてください!D6)=13,Standファイルを張り付けてください!D6,"")," ","")</f>
        <v/>
      </c>
      <c r="D5" s="5"/>
      <c r="E5" s="4"/>
      <c r="F5" s="4" t="str">
        <f>IF(Standファイルを張り付けてください!J6="読了","読み終わった",IF(Standファイルを張り付けてください!J6="読んでる","いま読んでる",IF(Standファイルを張り付けてください!J6="読みたい","読みたい","未設定")))</f>
        <v>未設定</v>
      </c>
      <c r="G5" s="5" t="str">
        <f>SUBSTITUTE(Standファイルを張り付けてください!F6,CHAR(10),",")</f>
        <v/>
      </c>
      <c r="H5" s="5"/>
      <c r="I5" s="7" t="str">
        <f>IF(Standファイルを張り付けてください!H6="","",Standファイルを張り付けてください!H6)</f>
        <v/>
      </c>
      <c r="J5" s="6" t="str">
        <f>LEFT(Standファイルを張り付けてください!E6,19)</f>
        <v/>
      </c>
      <c r="K5" s="6"/>
      <c r="L5" s="4">
        <f>Standファイルを張り付けてください!A6</f>
        <v>0</v>
      </c>
      <c r="O5" s="3"/>
    </row>
    <row r="6" spans="1:15">
      <c r="A6" s="4">
        <f t="shared" si="0"/>
        <v>1</v>
      </c>
      <c r="B6" s="11" t="str">
        <f>SUBSTITUTE(IF(LEN(Standファイルを張り付けてください!D7)=10,Standファイルを張り付けてください!D7,"")," ","")</f>
        <v/>
      </c>
      <c r="C6" s="5" t="str">
        <f>SUBSTITUTE(IF(LEN(Standファイルを張り付けてください!D7)=13,Standファイルを張り付けてください!D7,"")," ","")</f>
        <v/>
      </c>
      <c r="D6" s="5"/>
      <c r="E6" s="4"/>
      <c r="F6" s="4" t="str">
        <f>IF(Standファイルを張り付けてください!J7="読了","読み終わった",IF(Standファイルを張り付けてください!J7="読んでる","いま読んでる",IF(Standファイルを張り付けてください!J7="読みたい","読みたい","未設定")))</f>
        <v>未設定</v>
      </c>
      <c r="G6" s="5" t="str">
        <f>SUBSTITUTE(Standファイルを張り付けてください!F7,CHAR(10),",")</f>
        <v/>
      </c>
      <c r="H6" s="5"/>
      <c r="I6" s="7" t="str">
        <f>IF(Standファイルを張り付けてください!H7="","",Standファイルを張り付けてください!H7)</f>
        <v/>
      </c>
      <c r="J6" s="6" t="str">
        <f>LEFT(Standファイルを張り付けてください!E7,19)</f>
        <v/>
      </c>
      <c r="K6" s="6"/>
      <c r="L6" s="4">
        <f>Standファイルを張り付けてください!A7</f>
        <v>0</v>
      </c>
      <c r="O6" s="3"/>
    </row>
    <row r="7" spans="1:15">
      <c r="A7" s="4">
        <f t="shared" si="0"/>
        <v>1</v>
      </c>
      <c r="B7" s="11" t="str">
        <f>SUBSTITUTE(IF(LEN(Standファイルを張り付けてください!D8)=10,Standファイルを張り付けてください!D8,"")," ","")</f>
        <v/>
      </c>
      <c r="C7" s="5" t="str">
        <f>SUBSTITUTE(IF(LEN(Standファイルを張り付けてください!D8)=13,Standファイルを張り付けてください!D8,"")," ","")</f>
        <v/>
      </c>
      <c r="D7" s="5"/>
      <c r="E7" s="4"/>
      <c r="F7" s="4" t="str">
        <f>IF(Standファイルを張り付けてください!J8="読了","読み終わった",IF(Standファイルを張り付けてください!J8="読んでる","いま読んでる",IF(Standファイルを張り付けてください!J8="読みたい","読みたい","未設定")))</f>
        <v>未設定</v>
      </c>
      <c r="G7" s="5" t="str">
        <f>SUBSTITUTE(Standファイルを張り付けてください!F8,CHAR(10),",")</f>
        <v/>
      </c>
      <c r="H7" s="5"/>
      <c r="I7" s="7" t="str">
        <f>IF(Standファイルを張り付けてください!H8="","",Standファイルを張り付けてください!H8)</f>
        <v/>
      </c>
      <c r="J7" s="6" t="str">
        <f>LEFT(Standファイルを張り付けてください!E8,19)</f>
        <v/>
      </c>
      <c r="K7" s="6"/>
      <c r="L7" s="4">
        <f>Standファイルを張り付けてください!A8</f>
        <v>0</v>
      </c>
      <c r="O7" s="3"/>
    </row>
    <row r="8" spans="1:15">
      <c r="A8" s="4">
        <f t="shared" si="0"/>
        <v>1</v>
      </c>
      <c r="B8" s="11" t="str">
        <f>SUBSTITUTE(IF(LEN(Standファイルを張り付けてください!D9)=10,Standファイルを張り付けてください!D9,"")," ","")</f>
        <v/>
      </c>
      <c r="C8" s="5" t="str">
        <f>SUBSTITUTE(IF(LEN(Standファイルを張り付けてください!D9)=13,Standファイルを張り付けてください!D9,"")," ","")</f>
        <v/>
      </c>
      <c r="D8" s="5"/>
      <c r="E8" s="4"/>
      <c r="F8" s="4" t="str">
        <f>IF(Standファイルを張り付けてください!J9="読了","読み終わった",IF(Standファイルを張り付けてください!J9="読んでる","いま読んでる",IF(Standファイルを張り付けてください!J9="読みたい","読みたい","未設定")))</f>
        <v>未設定</v>
      </c>
      <c r="G8" s="5" t="str">
        <f>SUBSTITUTE(Standファイルを張り付けてください!F9,CHAR(10),",")</f>
        <v/>
      </c>
      <c r="H8" s="5"/>
      <c r="I8" s="7" t="str">
        <f>IF(Standファイルを張り付けてください!H9="","",Standファイルを張り付けてください!H9)</f>
        <v/>
      </c>
      <c r="J8" s="6" t="str">
        <f>LEFT(Standファイルを張り付けてください!E9,19)</f>
        <v/>
      </c>
      <c r="K8" s="6"/>
      <c r="L8" s="4">
        <f>Standファイルを張り付けてください!A9</f>
        <v>0</v>
      </c>
      <c r="O8" s="3"/>
    </row>
    <row r="9" spans="1:15">
      <c r="A9" s="4">
        <f t="shared" si="0"/>
        <v>1</v>
      </c>
      <c r="B9" s="11" t="str">
        <f>SUBSTITUTE(IF(LEN(Standファイルを張り付けてください!D10)=10,Standファイルを張り付けてください!D10,"")," ","")</f>
        <v/>
      </c>
      <c r="C9" s="5" t="str">
        <f>SUBSTITUTE(IF(LEN(Standファイルを張り付けてください!D10)=13,Standファイルを張り付けてください!D10,"")," ","")</f>
        <v/>
      </c>
      <c r="D9" s="5"/>
      <c r="E9" s="4"/>
      <c r="F9" s="4" t="str">
        <f>IF(Standファイルを張り付けてください!J10="読了","読み終わった",IF(Standファイルを張り付けてください!J10="読んでる","いま読んでる",IF(Standファイルを張り付けてください!J10="読みたい","読みたい","未設定")))</f>
        <v>未設定</v>
      </c>
      <c r="G9" s="5" t="str">
        <f>SUBSTITUTE(Standファイルを張り付けてください!F10,CHAR(10),",")</f>
        <v/>
      </c>
      <c r="H9" s="5"/>
      <c r="I9" s="7" t="str">
        <f>IF(Standファイルを張り付けてください!H10="","",Standファイルを張り付けてください!H10)</f>
        <v/>
      </c>
      <c r="J9" s="6" t="str">
        <f>LEFT(Standファイルを張り付けてください!E10,19)</f>
        <v/>
      </c>
      <c r="K9" s="6"/>
      <c r="L9" s="4">
        <f>Standファイルを張り付けてください!A10</f>
        <v>0</v>
      </c>
      <c r="O9" s="3"/>
    </row>
    <row r="10" spans="1:15">
      <c r="A10" s="4">
        <f t="shared" si="0"/>
        <v>1</v>
      </c>
      <c r="B10" s="11" t="str">
        <f>SUBSTITUTE(IF(LEN(Standファイルを張り付けてください!D11)=10,Standファイルを張り付けてください!D11,"")," ","")</f>
        <v/>
      </c>
      <c r="C10" s="5" t="str">
        <f>SUBSTITUTE(IF(LEN(Standファイルを張り付けてください!D11)=13,Standファイルを張り付けてください!D11,"")," ","")</f>
        <v/>
      </c>
      <c r="D10" s="5"/>
      <c r="E10" s="4"/>
      <c r="F10" s="4" t="str">
        <f>IF(Standファイルを張り付けてください!J11="読了","読み終わった",IF(Standファイルを張り付けてください!J11="読んでる","いま読んでる",IF(Standファイルを張り付けてください!J11="読みたい","読みたい","未設定")))</f>
        <v>未設定</v>
      </c>
      <c r="G10" s="5" t="str">
        <f>SUBSTITUTE(Standファイルを張り付けてください!F11,CHAR(10),",")</f>
        <v/>
      </c>
      <c r="H10" s="5"/>
      <c r="I10" s="7" t="str">
        <f>IF(Standファイルを張り付けてください!H11="","",Standファイルを張り付けてください!H11)</f>
        <v/>
      </c>
      <c r="J10" s="6" t="str">
        <f>LEFT(Standファイルを張り付けてください!E11,19)</f>
        <v/>
      </c>
      <c r="K10" s="6"/>
      <c r="L10" s="4">
        <f>Standファイルを張り付けてください!A11</f>
        <v>0</v>
      </c>
      <c r="O10" s="3"/>
    </row>
    <row r="11" spans="1:15">
      <c r="A11" s="4">
        <f t="shared" si="0"/>
        <v>1</v>
      </c>
      <c r="B11" s="11" t="str">
        <f>SUBSTITUTE(IF(LEN(Standファイルを張り付けてください!D12)=10,Standファイルを張り付けてください!D12,"")," ","")</f>
        <v/>
      </c>
      <c r="C11" s="5" t="str">
        <f>SUBSTITUTE(IF(LEN(Standファイルを張り付けてください!D12)=13,Standファイルを張り付けてください!D12,"")," ","")</f>
        <v/>
      </c>
      <c r="D11" s="5"/>
      <c r="E11" s="4"/>
      <c r="F11" s="4" t="str">
        <f>IF(Standファイルを張り付けてください!J12="読了","読み終わった",IF(Standファイルを張り付けてください!J12="読んでる","いま読んでる",IF(Standファイルを張り付けてください!J12="読みたい","読みたい","未設定")))</f>
        <v>未設定</v>
      </c>
      <c r="G11" s="5" t="str">
        <f>SUBSTITUTE(Standファイルを張り付けてください!F12,CHAR(10),",")</f>
        <v/>
      </c>
      <c r="H11" s="5"/>
      <c r="I11" s="7" t="str">
        <f>IF(Standファイルを張り付けてください!H12="","",Standファイルを張り付けてください!H12)</f>
        <v/>
      </c>
      <c r="J11" s="6" t="str">
        <f>LEFT(Standファイルを張り付けてください!E12,19)</f>
        <v/>
      </c>
      <c r="K11" s="6"/>
      <c r="L11" s="4">
        <f>Standファイルを張り付けてください!A12</f>
        <v>0</v>
      </c>
      <c r="O11" s="3"/>
    </row>
    <row r="12" spans="1:15">
      <c r="A12" s="4">
        <f t="shared" si="0"/>
        <v>1</v>
      </c>
      <c r="B12" s="11" t="str">
        <f>SUBSTITUTE(IF(LEN(Standファイルを張り付けてください!D13)=10,Standファイルを張り付けてください!D13,"")," ","")</f>
        <v/>
      </c>
      <c r="C12" s="5" t="str">
        <f>SUBSTITUTE(IF(LEN(Standファイルを張り付けてください!D13)=13,Standファイルを張り付けてください!D13,"")," ","")</f>
        <v/>
      </c>
      <c r="D12" s="5"/>
      <c r="E12" s="4"/>
      <c r="F12" s="4" t="str">
        <f>IF(Standファイルを張り付けてください!J13="読了","読み終わった",IF(Standファイルを張り付けてください!J13="読んでる","いま読んでる",IF(Standファイルを張り付けてください!J13="読みたい","読みたい","未設定")))</f>
        <v>未設定</v>
      </c>
      <c r="G12" s="5" t="str">
        <f>SUBSTITUTE(Standファイルを張り付けてください!F13,CHAR(10),",")</f>
        <v/>
      </c>
      <c r="H12" s="5"/>
      <c r="I12" s="7" t="str">
        <f>IF(Standファイルを張り付けてください!H13="","",Standファイルを張り付けてください!H13)</f>
        <v/>
      </c>
      <c r="J12" s="6" t="str">
        <f>LEFT(Standファイルを張り付けてください!E13,19)</f>
        <v/>
      </c>
      <c r="K12" s="6"/>
      <c r="L12" s="4">
        <f>Standファイルを張り付けてください!A13</f>
        <v>0</v>
      </c>
      <c r="O12" s="3"/>
    </row>
    <row r="13" spans="1:15">
      <c r="A13" s="4">
        <f t="shared" si="0"/>
        <v>1</v>
      </c>
      <c r="B13" s="11" t="str">
        <f>SUBSTITUTE(IF(LEN(Standファイルを張り付けてください!D14)=10,Standファイルを張り付けてください!D14,"")," ","")</f>
        <v/>
      </c>
      <c r="C13" s="5" t="str">
        <f>SUBSTITUTE(IF(LEN(Standファイルを張り付けてください!D14)=13,Standファイルを張り付けてください!D14,"")," ","")</f>
        <v/>
      </c>
      <c r="D13" s="5"/>
      <c r="E13" s="4"/>
      <c r="F13" s="4" t="str">
        <f>IF(Standファイルを張り付けてください!J14="読了","読み終わった",IF(Standファイルを張り付けてください!J14="読んでる","いま読んでる",IF(Standファイルを張り付けてください!J14="読みたい","読みたい","未設定")))</f>
        <v>未設定</v>
      </c>
      <c r="G13" s="5" t="str">
        <f>SUBSTITUTE(Standファイルを張り付けてください!F14,CHAR(10),",")</f>
        <v/>
      </c>
      <c r="H13" s="5"/>
      <c r="I13" s="7" t="str">
        <f>IF(Standファイルを張り付けてください!H14="","",Standファイルを張り付けてください!H14)</f>
        <v/>
      </c>
      <c r="J13" s="6" t="str">
        <f>LEFT(Standファイルを張り付けてください!E14,19)</f>
        <v/>
      </c>
      <c r="K13" s="6"/>
      <c r="L13" s="4">
        <f>Standファイルを張り付けてください!A14</f>
        <v>0</v>
      </c>
      <c r="O13" s="3"/>
    </row>
    <row r="14" spans="1:15">
      <c r="A14" s="4">
        <f t="shared" si="0"/>
        <v>1</v>
      </c>
      <c r="B14" s="11" t="str">
        <f>SUBSTITUTE(IF(LEN(Standファイルを張り付けてください!D15)=10,Standファイルを張り付けてください!D15,"")," ","")</f>
        <v/>
      </c>
      <c r="C14" s="5" t="str">
        <f>SUBSTITUTE(IF(LEN(Standファイルを張り付けてください!D15)=13,Standファイルを張り付けてください!D15,"")," ","")</f>
        <v/>
      </c>
      <c r="D14" s="5"/>
      <c r="E14" s="4"/>
      <c r="F14" s="4" t="str">
        <f>IF(Standファイルを張り付けてください!J15="読了","読み終わった",IF(Standファイルを張り付けてください!J15="読んでる","いま読んでる",IF(Standファイルを張り付けてください!J15="読みたい","読みたい","未設定")))</f>
        <v>未設定</v>
      </c>
      <c r="G14" s="5" t="str">
        <f>SUBSTITUTE(Standファイルを張り付けてください!F15,CHAR(10),",")</f>
        <v/>
      </c>
      <c r="H14" s="5"/>
      <c r="I14" s="7" t="str">
        <f>IF(Standファイルを張り付けてください!H15="","",Standファイルを張り付けてください!H15)</f>
        <v/>
      </c>
      <c r="J14" s="6" t="str">
        <f>LEFT(Standファイルを張り付けてください!E15,19)</f>
        <v/>
      </c>
      <c r="K14" s="6"/>
      <c r="L14" s="4">
        <f>Standファイルを張り付けてください!A15</f>
        <v>0</v>
      </c>
      <c r="O14" s="3"/>
    </row>
    <row r="15" spans="1:15">
      <c r="A15" s="4">
        <f t="shared" si="0"/>
        <v>1</v>
      </c>
      <c r="B15" s="11" t="str">
        <f>SUBSTITUTE(IF(LEN(Standファイルを張り付けてください!D16)=10,Standファイルを張り付けてください!D16,"")," ","")</f>
        <v/>
      </c>
      <c r="C15" s="5" t="str">
        <f>SUBSTITUTE(IF(LEN(Standファイルを張り付けてください!D16)=13,Standファイルを張り付けてください!D16,"")," ","")</f>
        <v/>
      </c>
      <c r="D15" s="5"/>
      <c r="E15" s="4"/>
      <c r="F15" s="4" t="str">
        <f>IF(Standファイルを張り付けてください!J16="読了","読み終わった",IF(Standファイルを張り付けてください!J16="読んでる","いま読んでる",IF(Standファイルを張り付けてください!J16="読みたい","読みたい","未設定")))</f>
        <v>未設定</v>
      </c>
      <c r="G15" s="5" t="str">
        <f>SUBSTITUTE(Standファイルを張り付けてください!F16,CHAR(10),",")</f>
        <v/>
      </c>
      <c r="H15" s="5"/>
      <c r="I15" s="7" t="str">
        <f>IF(Standファイルを張り付けてください!H16="","",Standファイルを張り付けてください!H16)</f>
        <v/>
      </c>
      <c r="J15" s="6" t="str">
        <f>LEFT(Standファイルを張り付けてください!E16,19)</f>
        <v/>
      </c>
      <c r="K15" s="6"/>
      <c r="L15" s="4">
        <f>Standファイルを張り付けてください!A16</f>
        <v>0</v>
      </c>
      <c r="O15" s="3"/>
    </row>
    <row r="16" spans="1:15">
      <c r="A16" s="4">
        <f t="shared" si="0"/>
        <v>1</v>
      </c>
      <c r="B16" s="11" t="str">
        <f>SUBSTITUTE(IF(LEN(Standファイルを張り付けてください!D17)=10,Standファイルを張り付けてください!D17,"")," ","")</f>
        <v/>
      </c>
      <c r="C16" s="5" t="str">
        <f>SUBSTITUTE(IF(LEN(Standファイルを張り付けてください!D17)=13,Standファイルを張り付けてください!D17,"")," ","")</f>
        <v/>
      </c>
      <c r="D16" s="5"/>
      <c r="E16" s="4"/>
      <c r="F16" s="4" t="str">
        <f>IF(Standファイルを張り付けてください!J17="読了","読み終わった",IF(Standファイルを張り付けてください!J17="読んでる","いま読んでる",IF(Standファイルを張り付けてください!J17="読みたい","読みたい","未設定")))</f>
        <v>未設定</v>
      </c>
      <c r="G16" s="5" t="str">
        <f>SUBSTITUTE(Standファイルを張り付けてください!F17,CHAR(10),",")</f>
        <v/>
      </c>
      <c r="H16" s="5"/>
      <c r="I16" s="7" t="str">
        <f>IF(Standファイルを張り付けてください!H17="","",Standファイルを張り付けてください!H17)</f>
        <v/>
      </c>
      <c r="J16" s="6" t="str">
        <f>LEFT(Standファイルを張り付けてください!E17,19)</f>
        <v/>
      </c>
      <c r="K16" s="6"/>
      <c r="L16" s="4">
        <f>Standファイルを張り付けてください!A17</f>
        <v>0</v>
      </c>
      <c r="O16" s="3"/>
    </row>
    <row r="17" spans="1:15">
      <c r="A17" s="4">
        <f t="shared" si="0"/>
        <v>1</v>
      </c>
      <c r="B17" s="11" t="str">
        <f>SUBSTITUTE(IF(LEN(Standファイルを張り付けてください!D18)=10,Standファイルを張り付けてください!D18,"")," ","")</f>
        <v/>
      </c>
      <c r="C17" s="5" t="str">
        <f>SUBSTITUTE(IF(LEN(Standファイルを張り付けてください!D18)=13,Standファイルを張り付けてください!D18,"")," ","")</f>
        <v/>
      </c>
      <c r="D17" s="5"/>
      <c r="E17" s="4"/>
      <c r="F17" s="4" t="str">
        <f>IF(Standファイルを張り付けてください!J18="読了","読み終わった",IF(Standファイルを張り付けてください!J18="読んでる","いま読んでる",IF(Standファイルを張り付けてください!J18="読みたい","読みたい","未設定")))</f>
        <v>未設定</v>
      </c>
      <c r="G17" s="5" t="str">
        <f>SUBSTITUTE(Standファイルを張り付けてください!F18,CHAR(10),",")</f>
        <v/>
      </c>
      <c r="H17" s="5"/>
      <c r="I17" s="7" t="str">
        <f>IF(Standファイルを張り付けてください!H18="","",Standファイルを張り付けてください!H18)</f>
        <v/>
      </c>
      <c r="J17" s="6" t="str">
        <f>LEFT(Standファイルを張り付けてください!E18,19)</f>
        <v/>
      </c>
      <c r="K17" s="6"/>
      <c r="L17" s="4">
        <f>Standファイルを張り付けてください!A18</f>
        <v>0</v>
      </c>
      <c r="O17" s="3"/>
    </row>
    <row r="18" spans="1:15">
      <c r="A18" s="4">
        <f t="shared" si="0"/>
        <v>1</v>
      </c>
      <c r="B18" s="11" t="str">
        <f>SUBSTITUTE(IF(LEN(Standファイルを張り付けてください!D19)=10,Standファイルを張り付けてください!D19,"")," ","")</f>
        <v/>
      </c>
      <c r="C18" s="5" t="str">
        <f>SUBSTITUTE(IF(LEN(Standファイルを張り付けてください!D19)=13,Standファイルを張り付けてください!D19,"")," ","")</f>
        <v/>
      </c>
      <c r="D18" s="5"/>
      <c r="E18" s="4"/>
      <c r="F18" s="4" t="str">
        <f>IF(Standファイルを張り付けてください!J19="読了","読み終わった",IF(Standファイルを張り付けてください!J19="読んでる","いま読んでる",IF(Standファイルを張り付けてください!J19="読みたい","読みたい","未設定")))</f>
        <v>未設定</v>
      </c>
      <c r="G18" s="5" t="str">
        <f>SUBSTITUTE(Standファイルを張り付けてください!F19,CHAR(10),",")</f>
        <v/>
      </c>
      <c r="H18" s="5"/>
      <c r="I18" s="7" t="str">
        <f>IF(Standファイルを張り付けてください!H19="","",Standファイルを張り付けてください!H19)</f>
        <v/>
      </c>
      <c r="J18" s="6" t="str">
        <f>LEFT(Standファイルを張り付けてください!E19,19)</f>
        <v/>
      </c>
      <c r="K18" s="6"/>
      <c r="L18" s="4">
        <f>Standファイルを張り付けてください!A19</f>
        <v>0</v>
      </c>
      <c r="O18" s="3"/>
    </row>
    <row r="19" spans="1:15">
      <c r="A19" s="4">
        <f t="shared" si="0"/>
        <v>1</v>
      </c>
      <c r="B19" s="11" t="str">
        <f>SUBSTITUTE(IF(LEN(Standファイルを張り付けてください!D20)=10,Standファイルを張り付けてください!D20,"")," ","")</f>
        <v/>
      </c>
      <c r="C19" s="5" t="str">
        <f>SUBSTITUTE(IF(LEN(Standファイルを張り付けてください!D20)=13,Standファイルを張り付けてください!D20,"")," ","")</f>
        <v/>
      </c>
      <c r="D19" s="5"/>
      <c r="E19" s="4"/>
      <c r="F19" s="4" t="str">
        <f>IF(Standファイルを張り付けてください!J20="読了","読み終わった",IF(Standファイルを張り付けてください!J20="読んでる","いま読んでる",IF(Standファイルを張り付けてください!J20="読みたい","読みたい","未設定")))</f>
        <v>未設定</v>
      </c>
      <c r="G19" s="5" t="str">
        <f>SUBSTITUTE(Standファイルを張り付けてください!F20,CHAR(10),",")</f>
        <v/>
      </c>
      <c r="H19" s="5"/>
      <c r="I19" s="7" t="str">
        <f>IF(Standファイルを張り付けてください!H20="","",Standファイルを張り付けてください!H20)</f>
        <v/>
      </c>
      <c r="J19" s="6" t="str">
        <f>LEFT(Standファイルを張り付けてください!E20,19)</f>
        <v/>
      </c>
      <c r="K19" s="6"/>
      <c r="L19" s="4">
        <f>Standファイルを張り付けてください!A20</f>
        <v>0</v>
      </c>
      <c r="O19" s="3"/>
    </row>
    <row r="20" spans="1:15">
      <c r="A20" s="4">
        <f t="shared" si="0"/>
        <v>1</v>
      </c>
      <c r="B20" s="11" t="str">
        <f>SUBSTITUTE(IF(LEN(Standファイルを張り付けてください!D21)=10,Standファイルを張り付けてください!D21,"")," ","")</f>
        <v/>
      </c>
      <c r="C20" s="5" t="str">
        <f>SUBSTITUTE(IF(LEN(Standファイルを張り付けてください!D21)=13,Standファイルを張り付けてください!D21,"")," ","")</f>
        <v/>
      </c>
      <c r="D20" s="5"/>
      <c r="E20" s="4"/>
      <c r="F20" s="4" t="str">
        <f>IF(Standファイルを張り付けてください!J21="読了","読み終わった",IF(Standファイルを張り付けてください!J21="読んでる","いま読んでる",IF(Standファイルを張り付けてください!J21="読みたい","読みたい","未設定")))</f>
        <v>未設定</v>
      </c>
      <c r="G20" s="5" t="str">
        <f>SUBSTITUTE(Standファイルを張り付けてください!F21,CHAR(10),",")</f>
        <v/>
      </c>
      <c r="H20" s="5"/>
      <c r="I20" s="7" t="str">
        <f>IF(Standファイルを張り付けてください!H21="","",Standファイルを張り付けてください!H21)</f>
        <v/>
      </c>
      <c r="J20" s="6" t="str">
        <f>LEFT(Standファイルを張り付けてください!E21,19)</f>
        <v/>
      </c>
      <c r="K20" s="6"/>
      <c r="L20" s="4">
        <f>Standファイルを張り付けてください!A21</f>
        <v>0</v>
      </c>
      <c r="O20" s="3"/>
    </row>
    <row r="21" spans="1:15">
      <c r="A21" s="4">
        <f t="shared" si="0"/>
        <v>1</v>
      </c>
      <c r="B21" s="11" t="str">
        <f>SUBSTITUTE(IF(LEN(Standファイルを張り付けてください!D22)=10,Standファイルを張り付けてください!D22,"")," ","")</f>
        <v/>
      </c>
      <c r="C21" s="5" t="str">
        <f>SUBSTITUTE(IF(LEN(Standファイルを張り付けてください!D22)=13,Standファイルを張り付けてください!D22,"")," ","")</f>
        <v/>
      </c>
      <c r="D21" s="5"/>
      <c r="E21" s="4"/>
      <c r="F21" s="4" t="str">
        <f>IF(Standファイルを張り付けてください!J22="読了","読み終わった",IF(Standファイルを張り付けてください!J22="読んでる","いま読んでる",IF(Standファイルを張り付けてください!J22="読みたい","読みたい","未設定")))</f>
        <v>未設定</v>
      </c>
      <c r="G21" s="5" t="str">
        <f>SUBSTITUTE(Standファイルを張り付けてください!F22,CHAR(10),",")</f>
        <v/>
      </c>
      <c r="H21" s="5"/>
      <c r="I21" s="7" t="str">
        <f>IF(Standファイルを張り付けてください!H22="","",Standファイルを張り付けてください!H22)</f>
        <v/>
      </c>
      <c r="J21" s="6" t="str">
        <f>LEFT(Standファイルを張り付けてください!E22,19)</f>
        <v/>
      </c>
      <c r="K21" s="6"/>
      <c r="L21" s="4">
        <f>Standファイルを張り付けてください!A22</f>
        <v>0</v>
      </c>
      <c r="O21" s="3"/>
    </row>
    <row r="22" spans="1:15">
      <c r="A22" s="4">
        <f t="shared" si="0"/>
        <v>1</v>
      </c>
      <c r="B22" s="11" t="str">
        <f>SUBSTITUTE(IF(LEN(Standファイルを張り付けてください!D23)=10,Standファイルを張り付けてください!D23,"")," ","")</f>
        <v/>
      </c>
      <c r="C22" s="5" t="str">
        <f>SUBSTITUTE(IF(LEN(Standファイルを張り付けてください!D23)=13,Standファイルを張り付けてください!D23,"")," ","")</f>
        <v/>
      </c>
      <c r="D22" s="5"/>
      <c r="E22" s="4"/>
      <c r="F22" s="4" t="str">
        <f>IF(Standファイルを張り付けてください!J23="読了","読み終わった",IF(Standファイルを張り付けてください!J23="読んでる","いま読んでる",IF(Standファイルを張り付けてください!J23="読みたい","読みたい","未設定")))</f>
        <v>未設定</v>
      </c>
      <c r="G22" s="5" t="str">
        <f>SUBSTITUTE(Standファイルを張り付けてください!F23,CHAR(10),",")</f>
        <v/>
      </c>
      <c r="H22" s="5"/>
      <c r="I22" s="7" t="str">
        <f>IF(Standファイルを張り付けてください!H23="","",Standファイルを張り付けてください!H23)</f>
        <v/>
      </c>
      <c r="J22" s="6" t="str">
        <f>LEFT(Standファイルを張り付けてください!E23,19)</f>
        <v/>
      </c>
      <c r="K22" s="6"/>
      <c r="L22" s="4">
        <f>Standファイルを張り付けてください!A23</f>
        <v>0</v>
      </c>
      <c r="O22" s="3"/>
    </row>
    <row r="23" spans="1:15">
      <c r="A23" s="4">
        <f t="shared" si="0"/>
        <v>1</v>
      </c>
      <c r="B23" s="11" t="str">
        <f>SUBSTITUTE(IF(LEN(Standファイルを張り付けてください!D24)=10,Standファイルを張り付けてください!D24,"")," ","")</f>
        <v/>
      </c>
      <c r="C23" s="5" t="str">
        <f>SUBSTITUTE(IF(LEN(Standファイルを張り付けてください!D24)=13,Standファイルを張り付けてください!D24,"")," ","")</f>
        <v/>
      </c>
      <c r="D23" s="5"/>
      <c r="E23" s="4"/>
      <c r="F23" s="4" t="str">
        <f>IF(Standファイルを張り付けてください!J24="読了","読み終わった",IF(Standファイルを張り付けてください!J24="読んでる","いま読んでる",IF(Standファイルを張り付けてください!J24="読みたい","読みたい","未設定")))</f>
        <v>未設定</v>
      </c>
      <c r="G23" s="5" t="str">
        <f>SUBSTITUTE(Standファイルを張り付けてください!F24,CHAR(10),",")</f>
        <v/>
      </c>
      <c r="H23" s="5"/>
      <c r="I23" s="7" t="str">
        <f>IF(Standファイルを張り付けてください!H24="","",Standファイルを張り付けてください!H24)</f>
        <v/>
      </c>
      <c r="J23" s="6" t="str">
        <f>LEFT(Standファイルを張り付けてください!E24,19)</f>
        <v/>
      </c>
      <c r="K23" s="6"/>
      <c r="L23" s="4">
        <f>Standファイルを張り付けてください!A24</f>
        <v>0</v>
      </c>
      <c r="O23" s="3"/>
    </row>
    <row r="24" spans="1:15">
      <c r="A24" s="4">
        <f t="shared" si="0"/>
        <v>1</v>
      </c>
      <c r="B24" s="11" t="str">
        <f>SUBSTITUTE(IF(LEN(Standファイルを張り付けてください!D25)=10,Standファイルを張り付けてください!D25,"")," ","")</f>
        <v/>
      </c>
      <c r="C24" s="5" t="str">
        <f>SUBSTITUTE(IF(LEN(Standファイルを張り付けてください!D25)=13,Standファイルを張り付けてください!D25,"")," ","")</f>
        <v/>
      </c>
      <c r="D24" s="5"/>
      <c r="E24" s="4"/>
      <c r="F24" s="4" t="str">
        <f>IF(Standファイルを張り付けてください!J25="読了","読み終わった",IF(Standファイルを張り付けてください!J25="読んでる","いま読んでる",IF(Standファイルを張り付けてください!J25="読みたい","読みたい","未設定")))</f>
        <v>未設定</v>
      </c>
      <c r="G24" s="5" t="str">
        <f>SUBSTITUTE(Standファイルを張り付けてください!F25,CHAR(10),",")</f>
        <v/>
      </c>
      <c r="H24" s="5"/>
      <c r="I24" s="7" t="str">
        <f>IF(Standファイルを張り付けてください!H25="","",Standファイルを張り付けてください!H25)</f>
        <v/>
      </c>
      <c r="J24" s="6" t="str">
        <f>LEFT(Standファイルを張り付けてください!E25,19)</f>
        <v/>
      </c>
      <c r="K24" s="6"/>
      <c r="L24" s="4">
        <f>Standファイルを張り付けてください!A25</f>
        <v>0</v>
      </c>
      <c r="O24" s="3"/>
    </row>
    <row r="25" spans="1:15">
      <c r="A25" s="4">
        <f t="shared" si="0"/>
        <v>1</v>
      </c>
      <c r="B25" s="11" t="str">
        <f>SUBSTITUTE(IF(LEN(Standファイルを張り付けてください!D26)=10,Standファイルを張り付けてください!D26,"")," ","")</f>
        <v/>
      </c>
      <c r="C25" s="5" t="str">
        <f>SUBSTITUTE(IF(LEN(Standファイルを張り付けてください!D26)=13,Standファイルを張り付けてください!D26,"")," ","")</f>
        <v/>
      </c>
      <c r="D25" s="5"/>
      <c r="E25" s="4"/>
      <c r="F25" s="4" t="str">
        <f>IF(Standファイルを張り付けてください!J26="読了","読み終わった",IF(Standファイルを張り付けてください!J26="読んでる","いま読んでる",IF(Standファイルを張り付けてください!J26="読みたい","読みたい","未設定")))</f>
        <v>未設定</v>
      </c>
      <c r="G25" s="5" t="str">
        <f>SUBSTITUTE(Standファイルを張り付けてください!F26,CHAR(10),",")</f>
        <v/>
      </c>
      <c r="H25" s="5"/>
      <c r="I25" s="7" t="str">
        <f>IF(Standファイルを張り付けてください!H26="","",Standファイルを張り付けてください!H26)</f>
        <v/>
      </c>
      <c r="J25" s="6" t="str">
        <f>LEFT(Standファイルを張り付けてください!E26,19)</f>
        <v/>
      </c>
      <c r="K25" s="6"/>
      <c r="L25" s="4">
        <f>Standファイルを張り付けてください!A26</f>
        <v>0</v>
      </c>
      <c r="O25" s="3"/>
    </row>
    <row r="26" spans="1:15">
      <c r="A26" s="4">
        <f t="shared" si="0"/>
        <v>1</v>
      </c>
      <c r="B26" s="11" t="str">
        <f>SUBSTITUTE(IF(LEN(Standファイルを張り付けてください!D27)=10,Standファイルを張り付けてください!D27,"")," ","")</f>
        <v/>
      </c>
      <c r="C26" s="5" t="str">
        <f>SUBSTITUTE(IF(LEN(Standファイルを張り付けてください!D27)=13,Standファイルを張り付けてください!D27,"")," ","")</f>
        <v/>
      </c>
      <c r="D26" s="5"/>
      <c r="E26" s="4"/>
      <c r="F26" s="4" t="str">
        <f>IF(Standファイルを張り付けてください!J27="読了","読み終わった",IF(Standファイルを張り付けてください!J27="読んでる","いま読んでる",IF(Standファイルを張り付けてください!J27="読みたい","読みたい","未設定")))</f>
        <v>未設定</v>
      </c>
      <c r="G26" s="5" t="str">
        <f>SUBSTITUTE(Standファイルを張り付けてください!F27,CHAR(10),",")</f>
        <v/>
      </c>
      <c r="H26" s="5"/>
      <c r="I26" s="7" t="str">
        <f>IF(Standファイルを張り付けてください!H27="","",Standファイルを張り付けてください!H27)</f>
        <v/>
      </c>
      <c r="J26" s="6" t="str">
        <f>LEFT(Standファイルを張り付けてください!E27,19)</f>
        <v/>
      </c>
      <c r="K26" s="6"/>
      <c r="L26" s="4">
        <f>Standファイルを張り付けてください!A27</f>
        <v>0</v>
      </c>
      <c r="O26" s="3"/>
    </row>
    <row r="27" spans="1:15">
      <c r="A27" s="4">
        <f t="shared" si="0"/>
        <v>1</v>
      </c>
      <c r="B27" s="11" t="str">
        <f>SUBSTITUTE(IF(LEN(Standファイルを張り付けてください!D28)=10,Standファイルを張り付けてください!D28,"")," ","")</f>
        <v/>
      </c>
      <c r="C27" s="5" t="str">
        <f>SUBSTITUTE(IF(LEN(Standファイルを張り付けてください!D28)=13,Standファイルを張り付けてください!D28,"")," ","")</f>
        <v/>
      </c>
      <c r="D27" s="5"/>
      <c r="E27" s="4"/>
      <c r="F27" s="4" t="str">
        <f>IF(Standファイルを張り付けてください!J28="読了","読み終わった",IF(Standファイルを張り付けてください!J28="読んでる","いま読んでる",IF(Standファイルを張り付けてください!J28="読みたい","読みたい","未設定")))</f>
        <v>未設定</v>
      </c>
      <c r="G27" s="5" t="str">
        <f>SUBSTITUTE(Standファイルを張り付けてください!F28,CHAR(10),",")</f>
        <v/>
      </c>
      <c r="H27" s="5"/>
      <c r="I27" s="7" t="str">
        <f>IF(Standファイルを張り付けてください!H28="","",Standファイルを張り付けてください!H28)</f>
        <v/>
      </c>
      <c r="J27" s="6" t="str">
        <f>LEFT(Standファイルを張り付けてください!E28,19)</f>
        <v/>
      </c>
      <c r="K27" s="6"/>
      <c r="L27" s="4">
        <f>Standファイルを張り付けてください!A28</f>
        <v>0</v>
      </c>
      <c r="O27" s="3"/>
    </row>
    <row r="28" spans="1:15">
      <c r="A28" s="4">
        <f t="shared" si="0"/>
        <v>1</v>
      </c>
      <c r="B28" s="11" t="str">
        <f>SUBSTITUTE(IF(LEN(Standファイルを張り付けてください!D29)=10,Standファイルを張り付けてください!D29,"")," ","")</f>
        <v/>
      </c>
      <c r="C28" s="5" t="str">
        <f>SUBSTITUTE(IF(LEN(Standファイルを張り付けてください!D29)=13,Standファイルを張り付けてください!D29,"")," ","")</f>
        <v/>
      </c>
      <c r="D28" s="5"/>
      <c r="E28" s="4"/>
      <c r="F28" s="4" t="str">
        <f>IF(Standファイルを張り付けてください!J29="読了","読み終わった",IF(Standファイルを張り付けてください!J29="読んでる","いま読んでる",IF(Standファイルを張り付けてください!J29="読みたい","読みたい","未設定")))</f>
        <v>未設定</v>
      </c>
      <c r="G28" s="5" t="str">
        <f>SUBSTITUTE(Standファイルを張り付けてください!F29,CHAR(10),",")</f>
        <v/>
      </c>
      <c r="H28" s="5"/>
      <c r="I28" s="7" t="str">
        <f>IF(Standファイルを張り付けてください!H29="","",Standファイルを張り付けてください!H29)</f>
        <v/>
      </c>
      <c r="J28" s="6" t="str">
        <f>LEFT(Standファイルを張り付けてください!E29,19)</f>
        <v/>
      </c>
      <c r="K28" s="6"/>
      <c r="L28" s="4">
        <f>Standファイルを張り付けてください!A29</f>
        <v>0</v>
      </c>
      <c r="O28" s="3"/>
    </row>
    <row r="29" spans="1:15">
      <c r="A29" s="4">
        <f t="shared" si="0"/>
        <v>1</v>
      </c>
      <c r="B29" s="11" t="str">
        <f>SUBSTITUTE(IF(LEN(Standファイルを張り付けてください!D30)=10,Standファイルを張り付けてください!D30,"")," ","")</f>
        <v/>
      </c>
      <c r="C29" s="5" t="str">
        <f>SUBSTITUTE(IF(LEN(Standファイルを張り付けてください!D30)=13,Standファイルを張り付けてください!D30,"")," ","")</f>
        <v/>
      </c>
      <c r="D29" s="5"/>
      <c r="E29" s="4"/>
      <c r="F29" s="4" t="str">
        <f>IF(Standファイルを張り付けてください!J30="読了","読み終わった",IF(Standファイルを張り付けてください!J30="読んでる","いま読んでる",IF(Standファイルを張り付けてください!J30="読みたい","読みたい","未設定")))</f>
        <v>未設定</v>
      </c>
      <c r="G29" s="5" t="str">
        <f>SUBSTITUTE(Standファイルを張り付けてください!F30,CHAR(10),",")</f>
        <v/>
      </c>
      <c r="H29" s="5"/>
      <c r="I29" s="7" t="str">
        <f>IF(Standファイルを張り付けてください!H30="","",Standファイルを張り付けてください!H30)</f>
        <v/>
      </c>
      <c r="J29" s="6" t="str">
        <f>LEFT(Standファイルを張り付けてください!E30,19)</f>
        <v/>
      </c>
      <c r="K29" s="6"/>
      <c r="L29" s="4">
        <f>Standファイルを張り付けてください!A30</f>
        <v>0</v>
      </c>
      <c r="O29" s="3"/>
    </row>
    <row r="30" spans="1:15">
      <c r="A30" s="4">
        <f t="shared" si="0"/>
        <v>1</v>
      </c>
      <c r="B30" s="11" t="str">
        <f>SUBSTITUTE(IF(LEN(Standファイルを張り付けてください!D31)=10,Standファイルを張り付けてください!D31,"")," ","")</f>
        <v/>
      </c>
      <c r="C30" s="5" t="str">
        <f>SUBSTITUTE(IF(LEN(Standファイルを張り付けてください!D31)=13,Standファイルを張り付けてください!D31,"")," ","")</f>
        <v/>
      </c>
      <c r="D30" s="5"/>
      <c r="E30" s="4"/>
      <c r="F30" s="4" t="str">
        <f>IF(Standファイルを張り付けてください!J31="読了","読み終わった",IF(Standファイルを張り付けてください!J31="読んでる","いま読んでる",IF(Standファイルを張り付けてください!J31="読みたい","読みたい","未設定")))</f>
        <v>未設定</v>
      </c>
      <c r="G30" s="5" t="str">
        <f>SUBSTITUTE(Standファイルを張り付けてください!F31,CHAR(10),",")</f>
        <v/>
      </c>
      <c r="H30" s="5"/>
      <c r="I30" s="7" t="str">
        <f>IF(Standファイルを張り付けてください!H31="","",Standファイルを張り付けてください!H31)</f>
        <v/>
      </c>
      <c r="J30" s="6" t="str">
        <f>LEFT(Standファイルを張り付けてください!E31,19)</f>
        <v/>
      </c>
      <c r="K30" s="6"/>
      <c r="L30" s="4">
        <f>Standファイルを張り付けてください!A31</f>
        <v>0</v>
      </c>
      <c r="O30" s="3"/>
    </row>
    <row r="31" spans="1:15">
      <c r="A31" s="4">
        <f t="shared" si="0"/>
        <v>1</v>
      </c>
      <c r="B31" s="11" t="str">
        <f>SUBSTITUTE(IF(LEN(Standファイルを張り付けてください!D32)=10,Standファイルを張り付けてください!D32,"")," ","")</f>
        <v/>
      </c>
      <c r="C31" s="5" t="str">
        <f>SUBSTITUTE(IF(LEN(Standファイルを張り付けてください!D32)=13,Standファイルを張り付けてください!D32,"")," ","")</f>
        <v/>
      </c>
      <c r="D31" s="5"/>
      <c r="E31" s="4"/>
      <c r="F31" s="4" t="str">
        <f>IF(Standファイルを張り付けてください!J32="読了","読み終わった",IF(Standファイルを張り付けてください!J32="読んでる","いま読んでる",IF(Standファイルを張り付けてください!J32="読みたい","読みたい","未設定")))</f>
        <v>未設定</v>
      </c>
      <c r="G31" s="5" t="str">
        <f>SUBSTITUTE(Standファイルを張り付けてください!F32,CHAR(10),",")</f>
        <v/>
      </c>
      <c r="H31" s="5"/>
      <c r="I31" s="7" t="str">
        <f>IF(Standファイルを張り付けてください!H32="","",Standファイルを張り付けてください!H32)</f>
        <v/>
      </c>
      <c r="J31" s="6" t="str">
        <f>LEFT(Standファイルを張り付けてください!E32,19)</f>
        <v/>
      </c>
      <c r="K31" s="6"/>
      <c r="L31" s="4">
        <f>Standファイルを張り付けてください!A32</f>
        <v>0</v>
      </c>
      <c r="O31" s="3"/>
    </row>
    <row r="32" spans="1:15">
      <c r="A32" s="4">
        <f t="shared" si="0"/>
        <v>1</v>
      </c>
      <c r="B32" s="11" t="str">
        <f>SUBSTITUTE(IF(LEN(Standファイルを張り付けてください!D33)=10,Standファイルを張り付けてください!D33,"")," ","")</f>
        <v/>
      </c>
      <c r="C32" s="5" t="str">
        <f>SUBSTITUTE(IF(LEN(Standファイルを張り付けてください!D33)=13,Standファイルを張り付けてください!D33,"")," ","")</f>
        <v/>
      </c>
      <c r="D32" s="5"/>
      <c r="E32" s="4"/>
      <c r="F32" s="4" t="str">
        <f>IF(Standファイルを張り付けてください!J33="読了","読み終わった",IF(Standファイルを張り付けてください!J33="読んでる","いま読んでる",IF(Standファイルを張り付けてください!J33="読みたい","読みたい","未設定")))</f>
        <v>未設定</v>
      </c>
      <c r="G32" s="5" t="str">
        <f>SUBSTITUTE(Standファイルを張り付けてください!F33,CHAR(10),",")</f>
        <v/>
      </c>
      <c r="H32" s="5"/>
      <c r="I32" s="7" t="str">
        <f>IF(Standファイルを張り付けてください!H33="","",Standファイルを張り付けてください!H33)</f>
        <v/>
      </c>
      <c r="J32" s="6" t="str">
        <f>LEFT(Standファイルを張り付けてください!E33,19)</f>
        <v/>
      </c>
      <c r="K32" s="6"/>
      <c r="L32" s="4">
        <f>Standファイルを張り付けてください!A33</f>
        <v>0</v>
      </c>
      <c r="O32" s="3"/>
    </row>
    <row r="33" spans="1:15">
      <c r="A33" s="4">
        <f t="shared" si="0"/>
        <v>1</v>
      </c>
      <c r="B33" s="11" t="str">
        <f>SUBSTITUTE(IF(LEN(Standファイルを張り付けてください!D34)=10,Standファイルを張り付けてください!D34,"")," ","")</f>
        <v/>
      </c>
      <c r="C33" s="5" t="str">
        <f>SUBSTITUTE(IF(LEN(Standファイルを張り付けてください!D34)=13,Standファイルを張り付けてください!D34,"")," ","")</f>
        <v/>
      </c>
      <c r="D33" s="5"/>
      <c r="E33" s="4"/>
      <c r="F33" s="4" t="str">
        <f>IF(Standファイルを張り付けてください!J34="読了","読み終わった",IF(Standファイルを張り付けてください!J34="読んでる","いま読んでる",IF(Standファイルを張り付けてください!J34="読みたい","読みたい","未設定")))</f>
        <v>未設定</v>
      </c>
      <c r="G33" s="5" t="str">
        <f>SUBSTITUTE(Standファイルを張り付けてください!F34,CHAR(10),",")</f>
        <v/>
      </c>
      <c r="H33" s="5"/>
      <c r="I33" s="7" t="str">
        <f>IF(Standファイルを張り付けてください!H34="","",Standファイルを張り付けてください!H34)</f>
        <v/>
      </c>
      <c r="J33" s="6" t="str">
        <f>LEFT(Standファイルを張り付けてください!E34,19)</f>
        <v/>
      </c>
      <c r="K33" s="6"/>
      <c r="L33" s="4">
        <f>Standファイルを張り付けてください!A34</f>
        <v>0</v>
      </c>
      <c r="O33" s="3"/>
    </row>
    <row r="34" spans="1:15">
      <c r="A34" s="4">
        <f t="shared" ref="A34:A66" si="1">$A$1</f>
        <v>1</v>
      </c>
      <c r="B34" s="11" t="str">
        <f>SUBSTITUTE(IF(LEN(Standファイルを張り付けてください!D35)=10,Standファイルを張り付けてください!D35,"")," ","")</f>
        <v/>
      </c>
      <c r="C34" s="5" t="str">
        <f>SUBSTITUTE(IF(LEN(Standファイルを張り付けてください!D35)=13,Standファイルを張り付けてください!D35,"")," ","")</f>
        <v/>
      </c>
      <c r="D34" s="5"/>
      <c r="E34" s="4"/>
      <c r="F34" s="4" t="str">
        <f>IF(Standファイルを張り付けてください!J35="読了","読み終わった",IF(Standファイルを張り付けてください!J35="読んでる","いま読んでる",IF(Standファイルを張り付けてください!J35="読みたい","読みたい","未設定")))</f>
        <v>未設定</v>
      </c>
      <c r="G34" s="5" t="str">
        <f>SUBSTITUTE(Standファイルを張り付けてください!F35,CHAR(10),",")</f>
        <v/>
      </c>
      <c r="H34" s="5"/>
      <c r="I34" s="7" t="str">
        <f>IF(Standファイルを張り付けてください!H35="","",Standファイルを張り付けてください!H35)</f>
        <v/>
      </c>
      <c r="J34" s="6" t="str">
        <f>LEFT(Standファイルを張り付けてください!E35,19)</f>
        <v/>
      </c>
      <c r="K34" s="6"/>
      <c r="L34" s="4">
        <f>Standファイルを張り付けてください!A35</f>
        <v>0</v>
      </c>
      <c r="O34" s="3"/>
    </row>
    <row r="35" spans="1:15">
      <c r="A35" s="4">
        <f t="shared" si="1"/>
        <v>1</v>
      </c>
      <c r="B35" s="11" t="str">
        <f>SUBSTITUTE(IF(LEN(Standファイルを張り付けてください!D36)=10,Standファイルを張り付けてください!D36,"")," ","")</f>
        <v/>
      </c>
      <c r="C35" s="5" t="str">
        <f>SUBSTITUTE(IF(LEN(Standファイルを張り付けてください!D36)=13,Standファイルを張り付けてください!D36,"")," ","")</f>
        <v/>
      </c>
      <c r="D35" s="5"/>
      <c r="E35" s="4"/>
      <c r="F35" s="4" t="str">
        <f>IF(Standファイルを張り付けてください!J36="読了","読み終わった",IF(Standファイルを張り付けてください!J36="読んでる","いま読んでる",IF(Standファイルを張り付けてください!J36="読みたい","読みたい","未設定")))</f>
        <v>未設定</v>
      </c>
      <c r="G35" s="5" t="str">
        <f>SUBSTITUTE(Standファイルを張り付けてください!F36,CHAR(10),",")</f>
        <v/>
      </c>
      <c r="H35" s="5"/>
      <c r="I35" s="7" t="str">
        <f>IF(Standファイルを張り付けてください!H36="","",Standファイルを張り付けてください!H36)</f>
        <v/>
      </c>
      <c r="J35" s="6" t="str">
        <f>LEFT(Standファイルを張り付けてください!E36,19)</f>
        <v/>
      </c>
      <c r="K35" s="6"/>
      <c r="L35" s="4">
        <f>Standファイルを張り付けてください!A36</f>
        <v>0</v>
      </c>
      <c r="O35" s="3"/>
    </row>
    <row r="36" spans="1:15">
      <c r="A36" s="4">
        <f t="shared" si="1"/>
        <v>1</v>
      </c>
      <c r="B36" s="11" t="str">
        <f>SUBSTITUTE(IF(LEN(Standファイルを張り付けてください!D37)=10,Standファイルを張り付けてください!D37,"")," ","")</f>
        <v/>
      </c>
      <c r="C36" s="5" t="str">
        <f>SUBSTITUTE(IF(LEN(Standファイルを張り付けてください!D37)=13,Standファイルを張り付けてください!D37,"")," ","")</f>
        <v/>
      </c>
      <c r="D36" s="5"/>
      <c r="E36" s="4"/>
      <c r="F36" s="4" t="str">
        <f>IF(Standファイルを張り付けてください!J37="読了","読み終わった",IF(Standファイルを張り付けてください!J37="読んでる","いま読んでる",IF(Standファイルを張り付けてください!J37="読みたい","読みたい","未設定")))</f>
        <v>未設定</v>
      </c>
      <c r="G36" s="5" t="str">
        <f>SUBSTITUTE(Standファイルを張り付けてください!F37,CHAR(10),",")</f>
        <v/>
      </c>
      <c r="H36" s="5"/>
      <c r="I36" s="7" t="str">
        <f>IF(Standファイルを張り付けてください!H37="","",Standファイルを張り付けてください!H37)</f>
        <v/>
      </c>
      <c r="J36" s="6" t="str">
        <f>LEFT(Standファイルを張り付けてください!E37,19)</f>
        <v/>
      </c>
      <c r="K36" s="6"/>
      <c r="L36" s="4">
        <f>Standファイルを張り付けてください!A37</f>
        <v>0</v>
      </c>
      <c r="O36" s="3"/>
    </row>
    <row r="37" spans="1:15">
      <c r="A37" s="4">
        <f t="shared" si="1"/>
        <v>1</v>
      </c>
      <c r="B37" s="11" t="str">
        <f>SUBSTITUTE(IF(LEN(Standファイルを張り付けてください!D38)=10,Standファイルを張り付けてください!D38,"")," ","")</f>
        <v/>
      </c>
      <c r="C37" s="5" t="str">
        <f>SUBSTITUTE(IF(LEN(Standファイルを張り付けてください!D38)=13,Standファイルを張り付けてください!D38,"")," ","")</f>
        <v/>
      </c>
      <c r="D37" s="5"/>
      <c r="E37" s="4"/>
      <c r="F37" s="4" t="str">
        <f>IF(Standファイルを張り付けてください!J38="読了","読み終わった",IF(Standファイルを張り付けてください!J38="読んでる","いま読んでる",IF(Standファイルを張り付けてください!J38="読みたい","読みたい","未設定")))</f>
        <v>未設定</v>
      </c>
      <c r="G37" s="5" t="str">
        <f>SUBSTITUTE(Standファイルを張り付けてください!F38,CHAR(10),",")</f>
        <v/>
      </c>
      <c r="H37" s="5"/>
      <c r="I37" s="7" t="str">
        <f>IF(Standファイルを張り付けてください!H38="","",Standファイルを張り付けてください!H38)</f>
        <v/>
      </c>
      <c r="J37" s="6" t="str">
        <f>LEFT(Standファイルを張り付けてください!E38,19)</f>
        <v/>
      </c>
      <c r="K37" s="6"/>
      <c r="L37" s="4">
        <f>Standファイルを張り付けてください!A38</f>
        <v>0</v>
      </c>
      <c r="O37" s="3"/>
    </row>
    <row r="38" spans="1:15">
      <c r="A38" s="4">
        <f t="shared" si="1"/>
        <v>1</v>
      </c>
      <c r="B38" s="11" t="str">
        <f>SUBSTITUTE(IF(LEN(Standファイルを張り付けてください!D39)=10,Standファイルを張り付けてください!D39,"")," ","")</f>
        <v/>
      </c>
      <c r="C38" s="5" t="str">
        <f>SUBSTITUTE(IF(LEN(Standファイルを張り付けてください!D39)=13,Standファイルを張り付けてください!D39,"")," ","")</f>
        <v/>
      </c>
      <c r="D38" s="5"/>
      <c r="E38" s="4"/>
      <c r="F38" s="4" t="str">
        <f>IF(Standファイルを張り付けてください!J39="読了","読み終わった",IF(Standファイルを張り付けてください!J39="読んでる","いま読んでる",IF(Standファイルを張り付けてください!J39="読みたい","読みたい","未設定")))</f>
        <v>未設定</v>
      </c>
      <c r="G38" s="5" t="str">
        <f>SUBSTITUTE(Standファイルを張り付けてください!F39,CHAR(10),",")</f>
        <v/>
      </c>
      <c r="H38" s="5"/>
      <c r="I38" s="7" t="str">
        <f>IF(Standファイルを張り付けてください!H39="","",Standファイルを張り付けてください!H39)</f>
        <v/>
      </c>
      <c r="J38" s="6" t="str">
        <f>LEFT(Standファイルを張り付けてください!E39,19)</f>
        <v/>
      </c>
      <c r="K38" s="6"/>
      <c r="L38" s="4">
        <f>Standファイルを張り付けてください!A39</f>
        <v>0</v>
      </c>
      <c r="O38" s="3"/>
    </row>
    <row r="39" spans="1:15">
      <c r="A39" s="4">
        <f t="shared" si="1"/>
        <v>1</v>
      </c>
      <c r="B39" s="11" t="str">
        <f>SUBSTITUTE(IF(LEN(Standファイルを張り付けてください!D40)=10,Standファイルを張り付けてください!D40,"")," ","")</f>
        <v/>
      </c>
      <c r="C39" s="5" t="str">
        <f>SUBSTITUTE(IF(LEN(Standファイルを張り付けてください!D40)=13,Standファイルを張り付けてください!D40,"")," ","")</f>
        <v/>
      </c>
      <c r="D39" s="5"/>
      <c r="E39" s="4"/>
      <c r="F39" s="4" t="str">
        <f>IF(Standファイルを張り付けてください!J40="読了","読み終わった",IF(Standファイルを張り付けてください!J40="読んでる","いま読んでる",IF(Standファイルを張り付けてください!J40="読みたい","読みたい","未設定")))</f>
        <v>未設定</v>
      </c>
      <c r="G39" s="5" t="str">
        <f>SUBSTITUTE(Standファイルを張り付けてください!F40,CHAR(10),",")</f>
        <v/>
      </c>
      <c r="H39" s="5"/>
      <c r="I39" s="7" t="str">
        <f>IF(Standファイルを張り付けてください!H40="","",Standファイルを張り付けてください!H40)</f>
        <v/>
      </c>
      <c r="J39" s="6" t="str">
        <f>LEFT(Standファイルを張り付けてください!E40,19)</f>
        <v/>
      </c>
      <c r="K39" s="6"/>
      <c r="L39" s="4">
        <f>Standファイルを張り付けてください!A40</f>
        <v>0</v>
      </c>
      <c r="O39" s="3"/>
    </row>
    <row r="40" spans="1:15">
      <c r="A40" s="4">
        <f t="shared" si="1"/>
        <v>1</v>
      </c>
      <c r="B40" s="11" t="str">
        <f>SUBSTITUTE(IF(LEN(Standファイルを張り付けてください!D41)=10,Standファイルを張り付けてください!D41,"")," ","")</f>
        <v/>
      </c>
      <c r="C40" s="5" t="str">
        <f>SUBSTITUTE(IF(LEN(Standファイルを張り付けてください!D41)=13,Standファイルを張り付けてください!D41,"")," ","")</f>
        <v/>
      </c>
      <c r="D40" s="5"/>
      <c r="E40" s="4"/>
      <c r="F40" s="4" t="str">
        <f>IF(Standファイルを張り付けてください!J41="読了","読み終わった",IF(Standファイルを張り付けてください!J41="読んでる","いま読んでる",IF(Standファイルを張り付けてください!J41="読みたい","読みたい","未設定")))</f>
        <v>未設定</v>
      </c>
      <c r="G40" s="5" t="str">
        <f>SUBSTITUTE(Standファイルを張り付けてください!F41,CHAR(10),",")</f>
        <v/>
      </c>
      <c r="H40" s="5"/>
      <c r="I40" s="7" t="str">
        <f>IF(Standファイルを張り付けてください!H41="","",Standファイルを張り付けてください!H41)</f>
        <v/>
      </c>
      <c r="J40" s="6" t="str">
        <f>LEFT(Standファイルを張り付けてください!E41,19)</f>
        <v/>
      </c>
      <c r="K40" s="6"/>
      <c r="L40" s="4">
        <f>Standファイルを張り付けてください!A41</f>
        <v>0</v>
      </c>
      <c r="O40" s="3"/>
    </row>
    <row r="41" spans="1:15">
      <c r="A41" s="4">
        <f t="shared" si="1"/>
        <v>1</v>
      </c>
      <c r="B41" s="11" t="str">
        <f>SUBSTITUTE(IF(LEN(Standファイルを張り付けてください!D42)=10,Standファイルを張り付けてください!D42,"")," ","")</f>
        <v/>
      </c>
      <c r="C41" s="5" t="str">
        <f>SUBSTITUTE(IF(LEN(Standファイルを張り付けてください!D42)=13,Standファイルを張り付けてください!D42,"")," ","")</f>
        <v/>
      </c>
      <c r="D41" s="5"/>
      <c r="E41" s="4"/>
      <c r="F41" s="4" t="str">
        <f>IF(Standファイルを張り付けてください!J42="読了","読み終わった",IF(Standファイルを張り付けてください!J42="読んでる","いま読んでる",IF(Standファイルを張り付けてください!J42="読みたい","読みたい","未設定")))</f>
        <v>未設定</v>
      </c>
      <c r="G41" s="5" t="str">
        <f>SUBSTITUTE(Standファイルを張り付けてください!F42,CHAR(10),",")</f>
        <v/>
      </c>
      <c r="H41" s="5"/>
      <c r="I41" s="7" t="str">
        <f>IF(Standファイルを張り付けてください!H42="","",Standファイルを張り付けてください!H42)</f>
        <v/>
      </c>
      <c r="J41" s="6" t="str">
        <f>LEFT(Standファイルを張り付けてください!E42,19)</f>
        <v/>
      </c>
      <c r="K41" s="6"/>
      <c r="L41" s="4">
        <f>Standファイルを張り付けてください!A42</f>
        <v>0</v>
      </c>
      <c r="O41" s="3"/>
    </row>
    <row r="42" spans="1:15">
      <c r="A42" s="4">
        <f t="shared" si="1"/>
        <v>1</v>
      </c>
      <c r="B42" s="11" t="str">
        <f>SUBSTITUTE(IF(LEN(Standファイルを張り付けてください!D43)=10,Standファイルを張り付けてください!D43,"")," ","")</f>
        <v/>
      </c>
      <c r="C42" s="5" t="str">
        <f>SUBSTITUTE(IF(LEN(Standファイルを張り付けてください!D43)=13,Standファイルを張り付けてください!D43,"")," ","")</f>
        <v/>
      </c>
      <c r="D42" s="5"/>
      <c r="E42" s="4"/>
      <c r="F42" s="4" t="str">
        <f>IF(Standファイルを張り付けてください!J43="読了","読み終わった",IF(Standファイルを張り付けてください!J43="読んでる","いま読んでる",IF(Standファイルを張り付けてください!J43="読みたい","読みたい","未設定")))</f>
        <v>未設定</v>
      </c>
      <c r="G42" s="5" t="str">
        <f>SUBSTITUTE(Standファイルを張り付けてください!F43,CHAR(10),",")</f>
        <v/>
      </c>
      <c r="H42" s="5"/>
      <c r="I42" s="7" t="str">
        <f>IF(Standファイルを張り付けてください!H43="","",Standファイルを張り付けてください!H43)</f>
        <v/>
      </c>
      <c r="J42" s="6" t="str">
        <f>LEFT(Standファイルを張り付けてください!E43,19)</f>
        <v/>
      </c>
      <c r="K42" s="6"/>
      <c r="L42" s="4">
        <f>Standファイルを張り付けてください!A43</f>
        <v>0</v>
      </c>
      <c r="O42" s="3"/>
    </row>
    <row r="43" spans="1:15">
      <c r="A43" s="4">
        <f t="shared" si="1"/>
        <v>1</v>
      </c>
      <c r="B43" s="11" t="str">
        <f>SUBSTITUTE(IF(LEN(Standファイルを張り付けてください!D44)=10,Standファイルを張り付けてください!D44,"")," ","")</f>
        <v/>
      </c>
      <c r="C43" s="5" t="str">
        <f>SUBSTITUTE(IF(LEN(Standファイルを張り付けてください!D44)=13,Standファイルを張り付けてください!D44,"")," ","")</f>
        <v/>
      </c>
      <c r="D43" s="5"/>
      <c r="E43" s="4"/>
      <c r="F43" s="4" t="str">
        <f>IF(Standファイルを張り付けてください!J44="読了","読み終わった",IF(Standファイルを張り付けてください!J44="読んでる","いま読んでる",IF(Standファイルを張り付けてください!J44="読みたい","読みたい","未設定")))</f>
        <v>未設定</v>
      </c>
      <c r="G43" s="5" t="str">
        <f>SUBSTITUTE(Standファイルを張り付けてください!F44,CHAR(10),",")</f>
        <v/>
      </c>
      <c r="H43" s="5"/>
      <c r="I43" s="7" t="str">
        <f>IF(Standファイルを張り付けてください!H44="","",Standファイルを張り付けてください!H44)</f>
        <v/>
      </c>
      <c r="J43" s="6" t="str">
        <f>LEFT(Standファイルを張り付けてください!E44,19)</f>
        <v/>
      </c>
      <c r="K43" s="6"/>
      <c r="L43" s="4">
        <f>Standファイルを張り付けてください!A44</f>
        <v>0</v>
      </c>
      <c r="O43" s="3"/>
    </row>
    <row r="44" spans="1:15">
      <c r="A44" s="4">
        <f t="shared" si="1"/>
        <v>1</v>
      </c>
      <c r="B44" s="11" t="str">
        <f>SUBSTITUTE(IF(LEN(Standファイルを張り付けてください!D45)=10,Standファイルを張り付けてください!D45,"")," ","")</f>
        <v/>
      </c>
      <c r="C44" s="5" t="str">
        <f>SUBSTITUTE(IF(LEN(Standファイルを張り付けてください!D45)=13,Standファイルを張り付けてください!D45,"")," ","")</f>
        <v/>
      </c>
      <c r="D44" s="5"/>
      <c r="E44" s="4"/>
      <c r="F44" s="4" t="str">
        <f>IF(Standファイルを張り付けてください!J45="読了","読み終わった",IF(Standファイルを張り付けてください!J45="読んでる","いま読んでる",IF(Standファイルを張り付けてください!J45="読みたい","読みたい","未設定")))</f>
        <v>未設定</v>
      </c>
      <c r="G44" s="5" t="str">
        <f>SUBSTITUTE(Standファイルを張り付けてください!F45,CHAR(10),",")</f>
        <v/>
      </c>
      <c r="H44" s="5"/>
      <c r="I44" s="7" t="str">
        <f>IF(Standファイルを張り付けてください!H45="","",Standファイルを張り付けてください!H45)</f>
        <v/>
      </c>
      <c r="J44" s="6" t="str">
        <f>LEFT(Standファイルを張り付けてください!E45,19)</f>
        <v/>
      </c>
      <c r="K44" s="6"/>
      <c r="L44" s="4">
        <f>Standファイルを張り付けてください!A45</f>
        <v>0</v>
      </c>
      <c r="O44" s="3"/>
    </row>
    <row r="45" spans="1:15">
      <c r="A45" s="4">
        <f t="shared" si="1"/>
        <v>1</v>
      </c>
      <c r="B45" s="11" t="str">
        <f>SUBSTITUTE(IF(LEN(Standファイルを張り付けてください!D46)=10,Standファイルを張り付けてください!D46,"")," ","")</f>
        <v/>
      </c>
      <c r="C45" s="5" t="str">
        <f>SUBSTITUTE(IF(LEN(Standファイルを張り付けてください!D46)=13,Standファイルを張り付けてください!D46,"")," ","")</f>
        <v/>
      </c>
      <c r="D45" s="5"/>
      <c r="E45" s="4"/>
      <c r="F45" s="4" t="str">
        <f>IF(Standファイルを張り付けてください!J46="読了","読み終わった",IF(Standファイルを張り付けてください!J46="読んでる","いま読んでる",IF(Standファイルを張り付けてください!J46="読みたい","読みたい","未設定")))</f>
        <v>未設定</v>
      </c>
      <c r="G45" s="5" t="str">
        <f>SUBSTITUTE(Standファイルを張り付けてください!F46,CHAR(10),",")</f>
        <v/>
      </c>
      <c r="H45" s="5"/>
      <c r="I45" s="7" t="str">
        <f>IF(Standファイルを張り付けてください!H46="","",Standファイルを張り付けてください!H46)</f>
        <v/>
      </c>
      <c r="J45" s="6" t="str">
        <f>LEFT(Standファイルを張り付けてください!E46,19)</f>
        <v/>
      </c>
      <c r="K45" s="6"/>
      <c r="L45" s="4">
        <f>Standファイルを張り付けてください!A46</f>
        <v>0</v>
      </c>
      <c r="O45" s="3"/>
    </row>
    <row r="46" spans="1:15">
      <c r="A46" s="4">
        <f t="shared" si="1"/>
        <v>1</v>
      </c>
      <c r="B46" s="11" t="str">
        <f>SUBSTITUTE(IF(LEN(Standファイルを張り付けてください!D47)=10,Standファイルを張り付けてください!D47,"")," ","")</f>
        <v/>
      </c>
      <c r="C46" s="5" t="str">
        <f>SUBSTITUTE(IF(LEN(Standファイルを張り付けてください!D47)=13,Standファイルを張り付けてください!D47,"")," ","")</f>
        <v/>
      </c>
      <c r="D46" s="5"/>
      <c r="E46" s="4"/>
      <c r="F46" s="4" t="str">
        <f>IF(Standファイルを張り付けてください!J47="読了","読み終わった",IF(Standファイルを張り付けてください!J47="読んでる","いま読んでる",IF(Standファイルを張り付けてください!J47="読みたい","読みたい","未設定")))</f>
        <v>未設定</v>
      </c>
      <c r="G46" s="5" t="str">
        <f>SUBSTITUTE(Standファイルを張り付けてください!F47,CHAR(10),",")</f>
        <v/>
      </c>
      <c r="H46" s="5"/>
      <c r="I46" s="7" t="str">
        <f>IF(Standファイルを張り付けてください!H47="","",Standファイルを張り付けてください!H47)</f>
        <v/>
      </c>
      <c r="J46" s="6" t="str">
        <f>LEFT(Standファイルを張り付けてください!E47,19)</f>
        <v/>
      </c>
      <c r="K46" s="6"/>
      <c r="L46" s="4">
        <f>Standファイルを張り付けてください!A47</f>
        <v>0</v>
      </c>
      <c r="O46" s="3"/>
    </row>
    <row r="47" spans="1:15">
      <c r="A47" s="4">
        <f t="shared" si="1"/>
        <v>1</v>
      </c>
      <c r="B47" s="11" t="str">
        <f>SUBSTITUTE(IF(LEN(Standファイルを張り付けてください!D48)=10,Standファイルを張り付けてください!D48,"")," ","")</f>
        <v/>
      </c>
      <c r="C47" s="5" t="str">
        <f>SUBSTITUTE(IF(LEN(Standファイルを張り付けてください!D48)=13,Standファイルを張り付けてください!D48,"")," ","")</f>
        <v/>
      </c>
      <c r="D47" s="5"/>
      <c r="E47" s="4"/>
      <c r="F47" s="4" t="str">
        <f>IF(Standファイルを張り付けてください!J48="読了","読み終わった",IF(Standファイルを張り付けてください!J48="読んでる","いま読んでる",IF(Standファイルを張り付けてください!J48="読みたい","読みたい","未設定")))</f>
        <v>未設定</v>
      </c>
      <c r="G47" s="5" t="str">
        <f>SUBSTITUTE(Standファイルを張り付けてください!F48,CHAR(10),",")</f>
        <v/>
      </c>
      <c r="H47" s="5"/>
      <c r="I47" s="7" t="str">
        <f>IF(Standファイルを張り付けてください!H48="","",Standファイルを張り付けてください!H48)</f>
        <v/>
      </c>
      <c r="J47" s="6" t="str">
        <f>LEFT(Standファイルを張り付けてください!E48,19)</f>
        <v/>
      </c>
      <c r="K47" s="6"/>
      <c r="L47" s="4">
        <f>Standファイルを張り付けてください!A48</f>
        <v>0</v>
      </c>
      <c r="O47" s="3"/>
    </row>
    <row r="48" spans="1:15">
      <c r="A48" s="4">
        <f t="shared" si="1"/>
        <v>1</v>
      </c>
      <c r="B48" s="11" t="str">
        <f>SUBSTITUTE(IF(LEN(Standファイルを張り付けてください!D49)=10,Standファイルを張り付けてください!D49,"")," ","")</f>
        <v/>
      </c>
      <c r="C48" s="5" t="str">
        <f>SUBSTITUTE(IF(LEN(Standファイルを張り付けてください!D49)=13,Standファイルを張り付けてください!D49,"")," ","")</f>
        <v/>
      </c>
      <c r="D48" s="5"/>
      <c r="E48" s="4"/>
      <c r="F48" s="4" t="str">
        <f>IF(Standファイルを張り付けてください!J49="読了","読み終わった",IF(Standファイルを張り付けてください!J49="読んでる","いま読んでる",IF(Standファイルを張り付けてください!J49="読みたい","読みたい","未設定")))</f>
        <v>未設定</v>
      </c>
      <c r="G48" s="5" t="str">
        <f>SUBSTITUTE(Standファイルを張り付けてください!F49,CHAR(10),",")</f>
        <v/>
      </c>
      <c r="H48" s="5"/>
      <c r="I48" s="7" t="str">
        <f>IF(Standファイルを張り付けてください!H49="","",Standファイルを張り付けてください!H49)</f>
        <v/>
      </c>
      <c r="J48" s="6" t="str">
        <f>LEFT(Standファイルを張り付けてください!E49,19)</f>
        <v/>
      </c>
      <c r="K48" s="6"/>
      <c r="L48" s="4">
        <f>Standファイルを張り付けてください!A49</f>
        <v>0</v>
      </c>
      <c r="O48" s="3"/>
    </row>
    <row r="49" spans="1:15">
      <c r="A49" s="4">
        <f t="shared" si="1"/>
        <v>1</v>
      </c>
      <c r="B49" s="11" t="str">
        <f>SUBSTITUTE(IF(LEN(Standファイルを張り付けてください!D50)=10,Standファイルを張り付けてください!D50,"")," ","")</f>
        <v/>
      </c>
      <c r="C49" s="5" t="str">
        <f>SUBSTITUTE(IF(LEN(Standファイルを張り付けてください!D50)=13,Standファイルを張り付けてください!D50,"")," ","")</f>
        <v/>
      </c>
      <c r="D49" s="5"/>
      <c r="E49" s="4"/>
      <c r="F49" s="4" t="str">
        <f>IF(Standファイルを張り付けてください!J50="読了","読み終わった",IF(Standファイルを張り付けてください!J50="読んでる","いま読んでる",IF(Standファイルを張り付けてください!J50="読みたい","読みたい","未設定")))</f>
        <v>未設定</v>
      </c>
      <c r="G49" s="5" t="str">
        <f>SUBSTITUTE(Standファイルを張り付けてください!F50,CHAR(10),",")</f>
        <v/>
      </c>
      <c r="H49" s="5"/>
      <c r="I49" s="7" t="str">
        <f>IF(Standファイルを張り付けてください!H50="","",Standファイルを張り付けてください!H50)</f>
        <v/>
      </c>
      <c r="J49" s="6" t="str">
        <f>LEFT(Standファイルを張り付けてください!E50,19)</f>
        <v/>
      </c>
      <c r="K49" s="6"/>
      <c r="L49" s="4">
        <f>Standファイルを張り付けてください!A50</f>
        <v>0</v>
      </c>
      <c r="O49" s="3"/>
    </row>
    <row r="50" spans="1:15">
      <c r="A50" s="4">
        <f t="shared" si="1"/>
        <v>1</v>
      </c>
      <c r="B50" s="11" t="str">
        <f>SUBSTITUTE(IF(LEN(Standファイルを張り付けてください!D51)=10,Standファイルを張り付けてください!D51,"")," ","")</f>
        <v/>
      </c>
      <c r="C50" s="5" t="str">
        <f>SUBSTITUTE(IF(LEN(Standファイルを張り付けてください!D51)=13,Standファイルを張り付けてください!D51,"")," ","")</f>
        <v/>
      </c>
      <c r="D50" s="5"/>
      <c r="E50" s="4"/>
      <c r="F50" s="4" t="str">
        <f>IF(Standファイルを張り付けてください!J51="読了","読み終わった",IF(Standファイルを張り付けてください!J51="読んでる","いま読んでる",IF(Standファイルを張り付けてください!J51="読みたい","読みたい","未設定")))</f>
        <v>未設定</v>
      </c>
      <c r="G50" s="5" t="str">
        <f>SUBSTITUTE(Standファイルを張り付けてください!F51,CHAR(10),",")</f>
        <v/>
      </c>
      <c r="H50" s="5"/>
      <c r="I50" s="7" t="str">
        <f>IF(Standファイルを張り付けてください!H51="","",Standファイルを張り付けてください!H51)</f>
        <v/>
      </c>
      <c r="J50" s="6" t="str">
        <f>LEFT(Standファイルを張り付けてください!E51,19)</f>
        <v/>
      </c>
      <c r="K50" s="6"/>
      <c r="L50" s="4">
        <f>Standファイルを張り付けてください!A51</f>
        <v>0</v>
      </c>
      <c r="O50" s="3"/>
    </row>
    <row r="51" spans="1:15">
      <c r="A51" s="4">
        <f t="shared" si="1"/>
        <v>1</v>
      </c>
      <c r="B51" s="11" t="str">
        <f>SUBSTITUTE(IF(LEN(Standファイルを張り付けてください!D52)=10,Standファイルを張り付けてください!D52,"")," ","")</f>
        <v/>
      </c>
      <c r="C51" s="5" t="str">
        <f>SUBSTITUTE(IF(LEN(Standファイルを張り付けてください!D52)=13,Standファイルを張り付けてください!D52,"")," ","")</f>
        <v/>
      </c>
      <c r="D51" s="5"/>
      <c r="E51" s="4"/>
      <c r="F51" s="4" t="str">
        <f>IF(Standファイルを張り付けてください!J52="読了","読み終わった",IF(Standファイルを張り付けてください!J52="読んでる","いま読んでる",IF(Standファイルを張り付けてください!J52="読みたい","読みたい","未設定")))</f>
        <v>未設定</v>
      </c>
      <c r="G51" s="5" t="str">
        <f>SUBSTITUTE(Standファイルを張り付けてください!F52,CHAR(10),",")</f>
        <v/>
      </c>
      <c r="H51" s="5"/>
      <c r="I51" s="7" t="str">
        <f>IF(Standファイルを張り付けてください!H52="","",Standファイルを張り付けてください!H52)</f>
        <v/>
      </c>
      <c r="J51" s="6" t="str">
        <f>LEFT(Standファイルを張り付けてください!E52,19)</f>
        <v/>
      </c>
      <c r="K51" s="6"/>
      <c r="L51" s="4">
        <f>Standファイルを張り付けてください!A52</f>
        <v>0</v>
      </c>
      <c r="O51" s="3"/>
    </row>
    <row r="52" spans="1:15">
      <c r="A52" s="4">
        <f t="shared" si="1"/>
        <v>1</v>
      </c>
      <c r="B52" s="11" t="str">
        <f>SUBSTITUTE(IF(LEN(Standファイルを張り付けてください!D53)=10,Standファイルを張り付けてください!D53,"")," ","")</f>
        <v/>
      </c>
      <c r="C52" s="5" t="str">
        <f>SUBSTITUTE(IF(LEN(Standファイルを張り付けてください!D53)=13,Standファイルを張り付けてください!D53,"")," ","")</f>
        <v/>
      </c>
      <c r="D52" s="5"/>
      <c r="E52" s="4"/>
      <c r="F52" s="4" t="str">
        <f>IF(Standファイルを張り付けてください!J53="読了","読み終わった",IF(Standファイルを張り付けてください!J53="読んでる","いま読んでる",IF(Standファイルを張り付けてください!J53="読みたい","読みたい","未設定")))</f>
        <v>未設定</v>
      </c>
      <c r="G52" s="5" t="str">
        <f>SUBSTITUTE(Standファイルを張り付けてください!F53,CHAR(10),",")</f>
        <v/>
      </c>
      <c r="H52" s="5"/>
      <c r="I52" s="7" t="str">
        <f>IF(Standファイルを張り付けてください!H53="","",Standファイルを張り付けてください!H53)</f>
        <v/>
      </c>
      <c r="J52" s="6" t="str">
        <f>LEFT(Standファイルを張り付けてください!E53,19)</f>
        <v/>
      </c>
      <c r="K52" s="6"/>
      <c r="L52" s="4">
        <f>Standファイルを張り付けてください!A53</f>
        <v>0</v>
      </c>
      <c r="O52" s="3"/>
    </row>
    <row r="53" spans="1:15">
      <c r="A53" s="4">
        <f t="shared" si="1"/>
        <v>1</v>
      </c>
      <c r="B53" s="11" t="str">
        <f>SUBSTITUTE(IF(LEN(Standファイルを張り付けてください!D54)=10,Standファイルを張り付けてください!D54,"")," ","")</f>
        <v/>
      </c>
      <c r="C53" s="5" t="str">
        <f>SUBSTITUTE(IF(LEN(Standファイルを張り付けてください!D54)=13,Standファイルを張り付けてください!D54,"")," ","")</f>
        <v/>
      </c>
      <c r="D53" s="5"/>
      <c r="E53" s="4"/>
      <c r="F53" s="4" t="str">
        <f>IF(Standファイルを張り付けてください!J54="読了","読み終わった",IF(Standファイルを張り付けてください!J54="読んでる","いま読んでる",IF(Standファイルを張り付けてください!J54="読みたい","読みたい","未設定")))</f>
        <v>未設定</v>
      </c>
      <c r="G53" s="5" t="str">
        <f>SUBSTITUTE(Standファイルを張り付けてください!F54,CHAR(10),",")</f>
        <v/>
      </c>
      <c r="H53" s="5"/>
      <c r="I53" s="7" t="str">
        <f>IF(Standファイルを張り付けてください!H54="","",Standファイルを張り付けてください!H54)</f>
        <v/>
      </c>
      <c r="J53" s="6" t="str">
        <f>LEFT(Standファイルを張り付けてください!E54,19)</f>
        <v/>
      </c>
      <c r="K53" s="6"/>
      <c r="L53" s="4">
        <f>Standファイルを張り付けてください!A54</f>
        <v>0</v>
      </c>
      <c r="O53" s="3"/>
    </row>
    <row r="54" spans="1:15">
      <c r="A54" s="4">
        <f t="shared" si="1"/>
        <v>1</v>
      </c>
      <c r="B54" s="11" t="str">
        <f>SUBSTITUTE(IF(LEN(Standファイルを張り付けてください!D55)=10,Standファイルを張り付けてください!D55,"")," ","")</f>
        <v/>
      </c>
      <c r="C54" s="5" t="str">
        <f>SUBSTITUTE(IF(LEN(Standファイルを張り付けてください!D55)=13,Standファイルを張り付けてください!D55,"")," ","")</f>
        <v/>
      </c>
      <c r="D54" s="5"/>
      <c r="E54" s="4"/>
      <c r="F54" s="4" t="str">
        <f>IF(Standファイルを張り付けてください!J55="読了","読み終わった",IF(Standファイルを張り付けてください!J55="読んでる","いま読んでる",IF(Standファイルを張り付けてください!J55="読みたい","読みたい","未設定")))</f>
        <v>未設定</v>
      </c>
      <c r="G54" s="5" t="str">
        <f>SUBSTITUTE(Standファイルを張り付けてください!F55,CHAR(10),",")</f>
        <v/>
      </c>
      <c r="H54" s="5"/>
      <c r="I54" s="7" t="str">
        <f>IF(Standファイルを張り付けてください!H55="","",Standファイルを張り付けてください!H55)</f>
        <v/>
      </c>
      <c r="J54" s="6" t="str">
        <f>LEFT(Standファイルを張り付けてください!E55,19)</f>
        <v/>
      </c>
      <c r="K54" s="6"/>
      <c r="L54" s="4">
        <f>Standファイルを張り付けてください!A55</f>
        <v>0</v>
      </c>
      <c r="O54" s="3"/>
    </row>
    <row r="55" spans="1:15">
      <c r="A55" s="4">
        <f t="shared" si="1"/>
        <v>1</v>
      </c>
      <c r="B55" s="11" t="str">
        <f>SUBSTITUTE(IF(LEN(Standファイルを張り付けてください!D56)=10,Standファイルを張り付けてください!D56,"")," ","")</f>
        <v/>
      </c>
      <c r="C55" s="5" t="str">
        <f>SUBSTITUTE(IF(LEN(Standファイルを張り付けてください!D56)=13,Standファイルを張り付けてください!D56,"")," ","")</f>
        <v/>
      </c>
      <c r="D55" s="5"/>
      <c r="E55" s="4"/>
      <c r="F55" s="4" t="str">
        <f>IF(Standファイルを張り付けてください!J56="読了","読み終わった",IF(Standファイルを張り付けてください!J56="読んでる","いま読んでる",IF(Standファイルを張り付けてください!J56="読みたい","読みたい","未設定")))</f>
        <v>未設定</v>
      </c>
      <c r="G55" s="5" t="str">
        <f>SUBSTITUTE(Standファイルを張り付けてください!F56,CHAR(10),",")</f>
        <v/>
      </c>
      <c r="H55" s="5"/>
      <c r="I55" s="7" t="str">
        <f>IF(Standファイルを張り付けてください!H56="","",Standファイルを張り付けてください!H56)</f>
        <v/>
      </c>
      <c r="J55" s="6" t="str">
        <f>LEFT(Standファイルを張り付けてください!E56,19)</f>
        <v/>
      </c>
      <c r="K55" s="6"/>
      <c r="L55" s="4">
        <f>Standファイルを張り付けてください!A56</f>
        <v>0</v>
      </c>
      <c r="O55" s="3"/>
    </row>
    <row r="56" spans="1:15">
      <c r="A56" s="4">
        <f t="shared" si="1"/>
        <v>1</v>
      </c>
      <c r="B56" s="11" t="str">
        <f>SUBSTITUTE(IF(LEN(Standファイルを張り付けてください!D57)=10,Standファイルを張り付けてください!D57,"")," ","")</f>
        <v/>
      </c>
      <c r="C56" s="5" t="str">
        <f>SUBSTITUTE(IF(LEN(Standファイルを張り付けてください!D57)=13,Standファイルを張り付けてください!D57,"")," ","")</f>
        <v/>
      </c>
      <c r="D56" s="5"/>
      <c r="E56" s="4"/>
      <c r="F56" s="4" t="str">
        <f>IF(Standファイルを張り付けてください!J57="読了","読み終わった",IF(Standファイルを張り付けてください!J57="読んでる","いま読んでる",IF(Standファイルを張り付けてください!J57="読みたい","読みたい","未設定")))</f>
        <v>未設定</v>
      </c>
      <c r="G56" s="5" t="str">
        <f>SUBSTITUTE(Standファイルを張り付けてください!F57,CHAR(10),",")</f>
        <v/>
      </c>
      <c r="H56" s="5"/>
      <c r="I56" s="7" t="str">
        <f>IF(Standファイルを張り付けてください!H57="","",Standファイルを張り付けてください!H57)</f>
        <v/>
      </c>
      <c r="J56" s="6" t="str">
        <f>LEFT(Standファイルを張り付けてください!E57,19)</f>
        <v/>
      </c>
      <c r="K56" s="6"/>
      <c r="L56" s="4">
        <f>Standファイルを張り付けてください!A57</f>
        <v>0</v>
      </c>
      <c r="O56" s="3"/>
    </row>
    <row r="57" spans="1:15">
      <c r="A57" s="4">
        <f t="shared" si="1"/>
        <v>1</v>
      </c>
      <c r="B57" s="11" t="str">
        <f>SUBSTITUTE(IF(LEN(Standファイルを張り付けてください!D58)=10,Standファイルを張り付けてください!D58,"")," ","")</f>
        <v/>
      </c>
      <c r="C57" s="5" t="str">
        <f>SUBSTITUTE(IF(LEN(Standファイルを張り付けてください!D58)=13,Standファイルを張り付けてください!D58,"")," ","")</f>
        <v/>
      </c>
      <c r="D57" s="5"/>
      <c r="E57" s="4"/>
      <c r="F57" s="4" t="str">
        <f>IF(Standファイルを張り付けてください!J58="読了","読み終わった",IF(Standファイルを張り付けてください!J58="読んでる","いま読んでる",IF(Standファイルを張り付けてください!J58="読みたい","読みたい","未設定")))</f>
        <v>未設定</v>
      </c>
      <c r="G57" s="5" t="str">
        <f>SUBSTITUTE(Standファイルを張り付けてください!F58,CHAR(10),",")</f>
        <v/>
      </c>
      <c r="H57" s="5"/>
      <c r="I57" s="7" t="str">
        <f>IF(Standファイルを張り付けてください!H58="","",Standファイルを張り付けてください!H58)</f>
        <v/>
      </c>
      <c r="J57" s="6" t="str">
        <f>LEFT(Standファイルを張り付けてください!E58,19)</f>
        <v/>
      </c>
      <c r="K57" s="6"/>
      <c r="L57" s="4">
        <f>Standファイルを張り付けてください!A58</f>
        <v>0</v>
      </c>
      <c r="O57" s="3"/>
    </row>
    <row r="58" spans="1:15">
      <c r="A58" s="4">
        <f t="shared" si="1"/>
        <v>1</v>
      </c>
      <c r="B58" s="11" t="str">
        <f>SUBSTITUTE(IF(LEN(Standファイルを張り付けてください!D59)=10,Standファイルを張り付けてください!D59,"")," ","")</f>
        <v/>
      </c>
      <c r="C58" s="5" t="str">
        <f>SUBSTITUTE(IF(LEN(Standファイルを張り付けてください!D59)=13,Standファイルを張り付けてください!D59,"")," ","")</f>
        <v/>
      </c>
      <c r="D58" s="5"/>
      <c r="E58" s="4"/>
      <c r="F58" s="4" t="str">
        <f>IF(Standファイルを張り付けてください!J59="読了","読み終わった",IF(Standファイルを張り付けてください!J59="読んでる","いま読んでる",IF(Standファイルを張り付けてください!J59="読みたい","読みたい","未設定")))</f>
        <v>未設定</v>
      </c>
      <c r="G58" s="5" t="str">
        <f>SUBSTITUTE(Standファイルを張り付けてください!F59,CHAR(10),",")</f>
        <v/>
      </c>
      <c r="H58" s="5"/>
      <c r="I58" s="7" t="str">
        <f>IF(Standファイルを張り付けてください!H59="","",Standファイルを張り付けてください!H59)</f>
        <v/>
      </c>
      <c r="J58" s="6" t="str">
        <f>LEFT(Standファイルを張り付けてください!E59,19)</f>
        <v/>
      </c>
      <c r="K58" s="6"/>
      <c r="L58" s="4">
        <f>Standファイルを張り付けてください!A59</f>
        <v>0</v>
      </c>
      <c r="O58" s="3"/>
    </row>
    <row r="59" spans="1:15">
      <c r="A59" s="4">
        <f t="shared" si="1"/>
        <v>1</v>
      </c>
      <c r="B59" s="11" t="str">
        <f>SUBSTITUTE(IF(LEN(Standファイルを張り付けてください!D60)=10,Standファイルを張り付けてください!D60,"")," ","")</f>
        <v/>
      </c>
      <c r="C59" s="5" t="str">
        <f>SUBSTITUTE(IF(LEN(Standファイルを張り付けてください!D60)=13,Standファイルを張り付けてください!D60,"")," ","")</f>
        <v/>
      </c>
      <c r="D59" s="5"/>
      <c r="E59" s="4"/>
      <c r="F59" s="4" t="str">
        <f>IF(Standファイルを張り付けてください!J60="読了","読み終わった",IF(Standファイルを張り付けてください!J60="読んでる","いま読んでる",IF(Standファイルを張り付けてください!J60="読みたい","読みたい","未設定")))</f>
        <v>未設定</v>
      </c>
      <c r="G59" s="5" t="str">
        <f>SUBSTITUTE(Standファイルを張り付けてください!F60,CHAR(10),",")</f>
        <v/>
      </c>
      <c r="H59" s="5"/>
      <c r="I59" s="7" t="str">
        <f>IF(Standファイルを張り付けてください!H60="","",Standファイルを張り付けてください!H60)</f>
        <v/>
      </c>
      <c r="J59" s="6" t="str">
        <f>LEFT(Standファイルを張り付けてください!E60,19)</f>
        <v/>
      </c>
      <c r="K59" s="6"/>
      <c r="L59" s="4">
        <f>Standファイルを張り付けてください!A60</f>
        <v>0</v>
      </c>
      <c r="O59" s="3"/>
    </row>
    <row r="60" spans="1:15">
      <c r="A60" s="4">
        <f t="shared" si="1"/>
        <v>1</v>
      </c>
      <c r="B60" s="11" t="str">
        <f>SUBSTITUTE(IF(LEN(Standファイルを張り付けてください!D61)=10,Standファイルを張り付けてください!D61,"")," ","")</f>
        <v/>
      </c>
      <c r="C60" s="5" t="str">
        <f>SUBSTITUTE(IF(LEN(Standファイルを張り付けてください!D61)=13,Standファイルを張り付けてください!D61,"")," ","")</f>
        <v/>
      </c>
      <c r="D60" s="5"/>
      <c r="E60" s="4"/>
      <c r="F60" s="4" t="str">
        <f>IF(Standファイルを張り付けてください!J61="読了","読み終わった",IF(Standファイルを張り付けてください!J61="読んでる","いま読んでる",IF(Standファイルを張り付けてください!J61="読みたい","読みたい","未設定")))</f>
        <v>未設定</v>
      </c>
      <c r="G60" s="5" t="str">
        <f>SUBSTITUTE(Standファイルを張り付けてください!F61,CHAR(10),",")</f>
        <v/>
      </c>
      <c r="H60" s="5"/>
      <c r="I60" s="7" t="str">
        <f>IF(Standファイルを張り付けてください!H61="","",Standファイルを張り付けてください!H61)</f>
        <v/>
      </c>
      <c r="J60" s="6" t="str">
        <f>LEFT(Standファイルを張り付けてください!E61,19)</f>
        <v/>
      </c>
      <c r="K60" s="6"/>
      <c r="L60" s="4">
        <f>Standファイルを張り付けてください!A61</f>
        <v>0</v>
      </c>
      <c r="O60" s="3"/>
    </row>
    <row r="61" spans="1:15">
      <c r="A61" s="4">
        <f t="shared" si="1"/>
        <v>1</v>
      </c>
      <c r="B61" s="11" t="str">
        <f>SUBSTITUTE(IF(LEN(Standファイルを張り付けてください!D62)=10,Standファイルを張り付けてください!D62,"")," ","")</f>
        <v/>
      </c>
      <c r="C61" s="5" t="str">
        <f>SUBSTITUTE(IF(LEN(Standファイルを張り付けてください!D62)=13,Standファイルを張り付けてください!D62,"")," ","")</f>
        <v/>
      </c>
      <c r="D61" s="5"/>
      <c r="E61" s="4"/>
      <c r="F61" s="4" t="str">
        <f>IF(Standファイルを張り付けてください!J62="読了","読み終わった",IF(Standファイルを張り付けてください!J62="読んでる","いま読んでる",IF(Standファイルを張り付けてください!J62="読みたい","読みたい","未設定")))</f>
        <v>未設定</v>
      </c>
      <c r="G61" s="5" t="str">
        <f>SUBSTITUTE(Standファイルを張り付けてください!F62,CHAR(10),",")</f>
        <v/>
      </c>
      <c r="H61" s="5"/>
      <c r="I61" s="7" t="str">
        <f>IF(Standファイルを張り付けてください!H62="","",Standファイルを張り付けてください!H62)</f>
        <v/>
      </c>
      <c r="J61" s="6" t="str">
        <f>LEFT(Standファイルを張り付けてください!E62,19)</f>
        <v/>
      </c>
      <c r="K61" s="6"/>
      <c r="L61" s="4">
        <f>Standファイルを張り付けてください!A62</f>
        <v>0</v>
      </c>
      <c r="O61" s="3"/>
    </row>
    <row r="62" spans="1:15">
      <c r="A62" s="4">
        <f t="shared" si="1"/>
        <v>1</v>
      </c>
      <c r="B62" s="11" t="str">
        <f>SUBSTITUTE(IF(LEN(Standファイルを張り付けてください!D63)=10,Standファイルを張り付けてください!D63,"")," ","")</f>
        <v/>
      </c>
      <c r="C62" s="5" t="str">
        <f>SUBSTITUTE(IF(LEN(Standファイルを張り付けてください!D63)=13,Standファイルを張り付けてください!D63,"")," ","")</f>
        <v/>
      </c>
      <c r="D62" s="5"/>
      <c r="E62" s="4"/>
      <c r="F62" s="4" t="str">
        <f>IF(Standファイルを張り付けてください!J63="読了","読み終わった",IF(Standファイルを張り付けてください!J63="読んでる","いま読んでる",IF(Standファイルを張り付けてください!J63="読みたい","読みたい","未設定")))</f>
        <v>未設定</v>
      </c>
      <c r="G62" s="5" t="str">
        <f>SUBSTITUTE(Standファイルを張り付けてください!F63,CHAR(10),",")</f>
        <v/>
      </c>
      <c r="H62" s="5"/>
      <c r="I62" s="7" t="str">
        <f>IF(Standファイルを張り付けてください!H63="","",Standファイルを張り付けてください!H63)</f>
        <v/>
      </c>
      <c r="J62" s="6" t="str">
        <f>LEFT(Standファイルを張り付けてください!E63,19)</f>
        <v/>
      </c>
      <c r="K62" s="6"/>
      <c r="L62" s="4">
        <f>Standファイルを張り付けてください!A63</f>
        <v>0</v>
      </c>
      <c r="O62" s="3"/>
    </row>
    <row r="63" spans="1:15">
      <c r="A63" s="4">
        <f t="shared" si="1"/>
        <v>1</v>
      </c>
      <c r="B63" s="11" t="str">
        <f>SUBSTITUTE(IF(LEN(Standファイルを張り付けてください!D64)=10,Standファイルを張り付けてください!D64,"")," ","")</f>
        <v/>
      </c>
      <c r="C63" s="5" t="str">
        <f>SUBSTITUTE(IF(LEN(Standファイルを張り付けてください!D64)=13,Standファイルを張り付けてください!D64,"")," ","")</f>
        <v/>
      </c>
      <c r="D63" s="5"/>
      <c r="E63" s="4"/>
      <c r="F63" s="4" t="str">
        <f>IF(Standファイルを張り付けてください!J64="読了","読み終わった",IF(Standファイルを張り付けてください!J64="読んでる","いま読んでる",IF(Standファイルを張り付けてください!J64="読みたい","読みたい","未設定")))</f>
        <v>未設定</v>
      </c>
      <c r="G63" s="5" t="str">
        <f>SUBSTITUTE(Standファイルを張り付けてください!F64,CHAR(10),",")</f>
        <v/>
      </c>
      <c r="H63" s="5"/>
      <c r="I63" s="7" t="str">
        <f>IF(Standファイルを張り付けてください!H64="","",Standファイルを張り付けてください!H64)</f>
        <v/>
      </c>
      <c r="J63" s="6" t="str">
        <f>LEFT(Standファイルを張り付けてください!E64,19)</f>
        <v/>
      </c>
      <c r="K63" s="6"/>
      <c r="L63" s="4">
        <f>Standファイルを張り付けてください!A64</f>
        <v>0</v>
      </c>
      <c r="O63" s="3"/>
    </row>
    <row r="64" spans="1:15">
      <c r="A64" s="4">
        <f t="shared" si="1"/>
        <v>1</v>
      </c>
      <c r="B64" s="11" t="str">
        <f>SUBSTITUTE(IF(LEN(Standファイルを張り付けてください!D65)=10,Standファイルを張り付けてください!D65,"")," ","")</f>
        <v/>
      </c>
      <c r="C64" s="5" t="str">
        <f>SUBSTITUTE(IF(LEN(Standファイルを張り付けてください!D65)=13,Standファイルを張り付けてください!D65,"")," ","")</f>
        <v/>
      </c>
      <c r="D64" s="5"/>
      <c r="E64" s="4"/>
      <c r="F64" s="4" t="str">
        <f>IF(Standファイルを張り付けてください!J65="読了","読み終わった",IF(Standファイルを張り付けてください!J65="読んでる","いま読んでる",IF(Standファイルを張り付けてください!J65="読みたい","読みたい","未設定")))</f>
        <v>未設定</v>
      </c>
      <c r="G64" s="5" t="str">
        <f>SUBSTITUTE(Standファイルを張り付けてください!F65,CHAR(10),",")</f>
        <v/>
      </c>
      <c r="H64" s="5"/>
      <c r="I64" s="7" t="str">
        <f>IF(Standファイルを張り付けてください!H65="","",Standファイルを張り付けてください!H65)</f>
        <v/>
      </c>
      <c r="J64" s="6" t="str">
        <f>LEFT(Standファイルを張り付けてください!E65,19)</f>
        <v/>
      </c>
      <c r="K64" s="6"/>
      <c r="L64" s="4">
        <f>Standファイルを張り付けてください!A65</f>
        <v>0</v>
      </c>
      <c r="O64" s="3"/>
    </row>
    <row r="65" spans="1:15">
      <c r="A65" s="4">
        <f t="shared" si="1"/>
        <v>1</v>
      </c>
      <c r="B65" s="11" t="str">
        <f>SUBSTITUTE(IF(LEN(Standファイルを張り付けてください!D66)=10,Standファイルを張り付けてください!D66,"")," ","")</f>
        <v/>
      </c>
      <c r="C65" s="5" t="str">
        <f>SUBSTITUTE(IF(LEN(Standファイルを張り付けてください!D66)=13,Standファイルを張り付けてください!D66,"")," ","")</f>
        <v/>
      </c>
      <c r="D65" s="5"/>
      <c r="E65" s="4"/>
      <c r="F65" s="4" t="str">
        <f>IF(Standファイルを張り付けてください!J66="読了","読み終わった",IF(Standファイルを張り付けてください!J66="読んでる","いま読んでる",IF(Standファイルを張り付けてください!J66="読みたい","読みたい","未設定")))</f>
        <v>未設定</v>
      </c>
      <c r="G65" s="5" t="str">
        <f>SUBSTITUTE(Standファイルを張り付けてください!F66,CHAR(10),",")</f>
        <v/>
      </c>
      <c r="H65" s="5"/>
      <c r="I65" s="7" t="str">
        <f>IF(Standファイルを張り付けてください!H66="","",Standファイルを張り付けてください!H66)</f>
        <v/>
      </c>
      <c r="J65" s="6" t="str">
        <f>LEFT(Standファイルを張り付けてください!E66,19)</f>
        <v/>
      </c>
      <c r="K65" s="6"/>
      <c r="L65" s="4">
        <f>Standファイルを張り付けてください!A66</f>
        <v>0</v>
      </c>
      <c r="O65" s="3"/>
    </row>
    <row r="66" spans="1:15">
      <c r="A66" s="4">
        <f t="shared" si="1"/>
        <v>1</v>
      </c>
      <c r="B66" s="11" t="str">
        <f>SUBSTITUTE(IF(LEN(Standファイルを張り付けてください!D67)=10,Standファイルを張り付けてください!D67,"")," ","")</f>
        <v/>
      </c>
      <c r="C66" s="5" t="str">
        <f>SUBSTITUTE(IF(LEN(Standファイルを張り付けてください!D67)=13,Standファイルを張り付けてください!D67,"")," ","")</f>
        <v/>
      </c>
      <c r="D66" s="5"/>
      <c r="E66" s="4"/>
      <c r="F66" s="4" t="str">
        <f>IF(Standファイルを張り付けてください!J67="読了","読み終わった",IF(Standファイルを張り付けてください!J67="読んでる","いま読んでる",IF(Standファイルを張り付けてください!J67="読みたい","読みたい","未設定")))</f>
        <v>未設定</v>
      </c>
      <c r="G66" s="5" t="str">
        <f>SUBSTITUTE(Standファイルを張り付けてください!F67,CHAR(10),",")</f>
        <v/>
      </c>
      <c r="H66" s="5"/>
      <c r="I66" s="7" t="str">
        <f>IF(Standファイルを張り付けてください!H67="","",Standファイルを張り付けてください!H67)</f>
        <v/>
      </c>
      <c r="J66" s="6" t="str">
        <f>LEFT(Standファイルを張り付けてください!E67,19)</f>
        <v/>
      </c>
      <c r="K66" s="6"/>
      <c r="L66" s="4">
        <f>Standファイルを張り付けてください!A67</f>
        <v>0</v>
      </c>
      <c r="O66" s="3"/>
    </row>
    <row r="67" spans="1:15">
      <c r="A67" s="4">
        <f t="shared" ref="A67:A100" si="2">$A$1</f>
        <v>1</v>
      </c>
      <c r="B67" s="11" t="str">
        <f>SUBSTITUTE(IF(LEN(Standファイルを張り付けてください!D68)=10,Standファイルを張り付けてください!D68,"")," ","")</f>
        <v/>
      </c>
      <c r="C67" s="5" t="str">
        <f>SUBSTITUTE(IF(LEN(Standファイルを張り付けてください!D68)=13,Standファイルを張り付けてください!D68,"")," ","")</f>
        <v/>
      </c>
      <c r="D67" s="5"/>
      <c r="E67" s="4"/>
      <c r="F67" s="4" t="str">
        <f>IF(Standファイルを張り付けてください!J68="読了","読み終わった",IF(Standファイルを張り付けてください!J68="読んでる","いま読んでる",IF(Standファイルを張り付けてください!J68="読みたい","読みたい","未設定")))</f>
        <v>未設定</v>
      </c>
      <c r="G67" s="5" t="str">
        <f>SUBSTITUTE(Standファイルを張り付けてください!F68,CHAR(10),",")</f>
        <v/>
      </c>
      <c r="H67" s="5"/>
      <c r="I67" s="7" t="str">
        <f>IF(Standファイルを張り付けてください!H68="","",Standファイルを張り付けてください!H68)</f>
        <v/>
      </c>
      <c r="J67" s="6" t="str">
        <f>LEFT(Standファイルを張り付けてください!E68,19)</f>
        <v/>
      </c>
      <c r="K67" s="6"/>
      <c r="L67" s="4">
        <f>Standファイルを張り付けてください!A68</f>
        <v>0</v>
      </c>
      <c r="O67" s="3"/>
    </row>
    <row r="68" spans="1:15">
      <c r="A68" s="4">
        <f t="shared" si="2"/>
        <v>1</v>
      </c>
      <c r="B68" s="11" t="str">
        <f>SUBSTITUTE(IF(LEN(Standファイルを張り付けてください!D69)=10,Standファイルを張り付けてください!D69,"")," ","")</f>
        <v/>
      </c>
      <c r="C68" s="5" t="str">
        <f>SUBSTITUTE(IF(LEN(Standファイルを張り付けてください!D69)=13,Standファイルを張り付けてください!D69,"")," ","")</f>
        <v/>
      </c>
      <c r="D68" s="5"/>
      <c r="E68" s="4"/>
      <c r="F68" s="4" t="str">
        <f>IF(Standファイルを張り付けてください!J69="読了","読み終わった",IF(Standファイルを張り付けてください!J69="読んでる","いま読んでる",IF(Standファイルを張り付けてください!J69="読みたい","読みたい","未設定")))</f>
        <v>未設定</v>
      </c>
      <c r="G68" s="5" t="str">
        <f>SUBSTITUTE(Standファイルを張り付けてください!F69,CHAR(10),",")</f>
        <v/>
      </c>
      <c r="H68" s="5"/>
      <c r="I68" s="7" t="str">
        <f>IF(Standファイルを張り付けてください!H69="","",Standファイルを張り付けてください!H69)</f>
        <v/>
      </c>
      <c r="J68" s="6" t="str">
        <f>LEFT(Standファイルを張り付けてください!E69,19)</f>
        <v/>
      </c>
      <c r="K68" s="6"/>
      <c r="L68" s="4">
        <f>Standファイルを張り付けてください!A69</f>
        <v>0</v>
      </c>
      <c r="O68" s="3"/>
    </row>
    <row r="69" spans="1:15">
      <c r="A69" s="4">
        <f t="shared" si="2"/>
        <v>1</v>
      </c>
      <c r="B69" s="11" t="str">
        <f>SUBSTITUTE(IF(LEN(Standファイルを張り付けてください!D70)=10,Standファイルを張り付けてください!D70,"")," ","")</f>
        <v/>
      </c>
      <c r="C69" s="5" t="str">
        <f>SUBSTITUTE(IF(LEN(Standファイルを張り付けてください!D70)=13,Standファイルを張り付けてください!D70,"")," ","")</f>
        <v/>
      </c>
      <c r="D69" s="5"/>
      <c r="E69" s="4"/>
      <c r="F69" s="4" t="str">
        <f>IF(Standファイルを張り付けてください!J70="読了","読み終わった",IF(Standファイルを張り付けてください!J70="読んでる","いま読んでる",IF(Standファイルを張り付けてください!J70="読みたい","読みたい","未設定")))</f>
        <v>未設定</v>
      </c>
      <c r="G69" s="5" t="str">
        <f>SUBSTITUTE(Standファイルを張り付けてください!F70,CHAR(10),",")</f>
        <v/>
      </c>
      <c r="H69" s="5"/>
      <c r="I69" s="7" t="str">
        <f>IF(Standファイルを張り付けてください!H70="","",Standファイルを張り付けてください!H70)</f>
        <v/>
      </c>
      <c r="J69" s="6" t="str">
        <f>LEFT(Standファイルを張り付けてください!E70,19)</f>
        <v/>
      </c>
      <c r="K69" s="6"/>
      <c r="L69" s="4">
        <f>Standファイルを張り付けてください!A70</f>
        <v>0</v>
      </c>
      <c r="O69" s="3"/>
    </row>
    <row r="70" spans="1:15">
      <c r="A70" s="4">
        <f t="shared" si="2"/>
        <v>1</v>
      </c>
      <c r="B70" s="11" t="str">
        <f>SUBSTITUTE(IF(LEN(Standファイルを張り付けてください!D71)=10,Standファイルを張り付けてください!D71,"")," ","")</f>
        <v/>
      </c>
      <c r="C70" s="5" t="str">
        <f>SUBSTITUTE(IF(LEN(Standファイルを張り付けてください!D71)=13,Standファイルを張り付けてください!D71,"")," ","")</f>
        <v/>
      </c>
      <c r="D70" s="5"/>
      <c r="E70" s="4"/>
      <c r="F70" s="4" t="str">
        <f>IF(Standファイルを張り付けてください!J71="読了","読み終わった",IF(Standファイルを張り付けてください!J71="読んでる","いま読んでる",IF(Standファイルを張り付けてください!J71="読みたい","読みたい","未設定")))</f>
        <v>未設定</v>
      </c>
      <c r="G70" s="5" t="str">
        <f>SUBSTITUTE(Standファイルを張り付けてください!F71,CHAR(10),",")</f>
        <v/>
      </c>
      <c r="H70" s="5"/>
      <c r="I70" s="7" t="str">
        <f>IF(Standファイルを張り付けてください!H71="","",Standファイルを張り付けてください!H71)</f>
        <v/>
      </c>
      <c r="J70" s="6" t="str">
        <f>LEFT(Standファイルを張り付けてください!E71,19)</f>
        <v/>
      </c>
      <c r="K70" s="6"/>
      <c r="L70" s="4">
        <f>Standファイルを張り付けてください!A71</f>
        <v>0</v>
      </c>
      <c r="O70" s="3"/>
    </row>
    <row r="71" spans="1:15">
      <c r="A71" s="4">
        <f t="shared" si="2"/>
        <v>1</v>
      </c>
      <c r="B71" s="11" t="str">
        <f>SUBSTITUTE(IF(LEN(Standファイルを張り付けてください!D72)=10,Standファイルを張り付けてください!D72,"")," ","")</f>
        <v/>
      </c>
      <c r="C71" s="5" t="str">
        <f>SUBSTITUTE(IF(LEN(Standファイルを張り付けてください!D72)=13,Standファイルを張り付けてください!D72,"")," ","")</f>
        <v/>
      </c>
      <c r="D71" s="5"/>
      <c r="E71" s="4"/>
      <c r="F71" s="4" t="str">
        <f>IF(Standファイルを張り付けてください!J72="読了","読み終わった",IF(Standファイルを張り付けてください!J72="読んでる","いま読んでる",IF(Standファイルを張り付けてください!J72="読みたい","読みたい","未設定")))</f>
        <v>未設定</v>
      </c>
      <c r="G71" s="5" t="str">
        <f>SUBSTITUTE(Standファイルを張り付けてください!F72,CHAR(10),",")</f>
        <v/>
      </c>
      <c r="H71" s="5"/>
      <c r="I71" s="7" t="str">
        <f>IF(Standファイルを張り付けてください!H72="","",Standファイルを張り付けてください!H72)</f>
        <v/>
      </c>
      <c r="J71" s="6" t="str">
        <f>LEFT(Standファイルを張り付けてください!E72,19)</f>
        <v/>
      </c>
      <c r="K71" s="6"/>
      <c r="L71" s="4">
        <f>Standファイルを張り付けてください!A72</f>
        <v>0</v>
      </c>
      <c r="O71" s="3"/>
    </row>
    <row r="72" spans="1:15">
      <c r="A72" s="4">
        <f t="shared" si="2"/>
        <v>1</v>
      </c>
      <c r="B72" s="11" t="str">
        <f>SUBSTITUTE(IF(LEN(Standファイルを張り付けてください!D73)=10,Standファイルを張り付けてください!D73,"")," ","")</f>
        <v/>
      </c>
      <c r="C72" s="5" t="str">
        <f>SUBSTITUTE(IF(LEN(Standファイルを張り付けてください!D73)=13,Standファイルを張り付けてください!D73,"")," ","")</f>
        <v/>
      </c>
      <c r="D72" s="5"/>
      <c r="E72" s="4"/>
      <c r="F72" s="4" t="str">
        <f>IF(Standファイルを張り付けてください!J73="読了","読み終わった",IF(Standファイルを張り付けてください!J73="読んでる","いま読んでる",IF(Standファイルを張り付けてください!J73="読みたい","読みたい","未設定")))</f>
        <v>未設定</v>
      </c>
      <c r="G72" s="5" t="str">
        <f>SUBSTITUTE(Standファイルを張り付けてください!F73,CHAR(10),",")</f>
        <v/>
      </c>
      <c r="H72" s="5"/>
      <c r="I72" s="7" t="str">
        <f>IF(Standファイルを張り付けてください!H73="","",Standファイルを張り付けてください!H73)</f>
        <v/>
      </c>
      <c r="J72" s="6" t="str">
        <f>LEFT(Standファイルを張り付けてください!E73,19)</f>
        <v/>
      </c>
      <c r="K72" s="6"/>
      <c r="L72" s="4">
        <f>Standファイルを張り付けてください!A73</f>
        <v>0</v>
      </c>
      <c r="O72" s="3"/>
    </row>
    <row r="73" spans="1:15">
      <c r="A73" s="4">
        <f t="shared" si="2"/>
        <v>1</v>
      </c>
      <c r="B73" s="11" t="str">
        <f>SUBSTITUTE(IF(LEN(Standファイルを張り付けてください!D74)=10,Standファイルを張り付けてください!D74,"")," ","")</f>
        <v/>
      </c>
      <c r="C73" s="5" t="str">
        <f>SUBSTITUTE(IF(LEN(Standファイルを張り付けてください!D74)=13,Standファイルを張り付けてください!D74,"")," ","")</f>
        <v/>
      </c>
      <c r="D73" s="5"/>
      <c r="E73" s="4"/>
      <c r="F73" s="4" t="str">
        <f>IF(Standファイルを張り付けてください!J74="読了","読み終わった",IF(Standファイルを張り付けてください!J74="読んでる","いま読んでる",IF(Standファイルを張り付けてください!J74="読みたい","読みたい","未設定")))</f>
        <v>未設定</v>
      </c>
      <c r="G73" s="5" t="str">
        <f>SUBSTITUTE(Standファイルを張り付けてください!F74,CHAR(10),",")</f>
        <v/>
      </c>
      <c r="H73" s="5"/>
      <c r="I73" s="7" t="str">
        <f>IF(Standファイルを張り付けてください!H74="","",Standファイルを張り付けてください!H74)</f>
        <v/>
      </c>
      <c r="J73" s="6" t="str">
        <f>LEFT(Standファイルを張り付けてください!E74,19)</f>
        <v/>
      </c>
      <c r="K73" s="6"/>
      <c r="L73" s="4">
        <f>Standファイルを張り付けてください!A74</f>
        <v>0</v>
      </c>
      <c r="O73" s="3"/>
    </row>
    <row r="74" spans="1:15">
      <c r="A74" s="4">
        <f t="shared" si="2"/>
        <v>1</v>
      </c>
      <c r="B74" s="11" t="str">
        <f>SUBSTITUTE(IF(LEN(Standファイルを張り付けてください!D75)=10,Standファイルを張り付けてください!D75,"")," ","")</f>
        <v/>
      </c>
      <c r="C74" s="5" t="str">
        <f>SUBSTITUTE(IF(LEN(Standファイルを張り付けてください!D75)=13,Standファイルを張り付けてください!D75,"")," ","")</f>
        <v/>
      </c>
      <c r="D74" s="5"/>
      <c r="E74" s="4"/>
      <c r="F74" s="4" t="str">
        <f>IF(Standファイルを張り付けてください!J75="読了","読み終わった",IF(Standファイルを張り付けてください!J75="読んでる","いま読んでる",IF(Standファイルを張り付けてください!J75="読みたい","読みたい","未設定")))</f>
        <v>未設定</v>
      </c>
      <c r="G74" s="5" t="str">
        <f>SUBSTITUTE(Standファイルを張り付けてください!F75,CHAR(10),",")</f>
        <v/>
      </c>
      <c r="H74" s="5"/>
      <c r="I74" s="7" t="str">
        <f>IF(Standファイルを張り付けてください!H75="","",Standファイルを張り付けてください!H75)</f>
        <v/>
      </c>
      <c r="J74" s="6" t="str">
        <f>LEFT(Standファイルを張り付けてください!E75,19)</f>
        <v/>
      </c>
      <c r="K74" s="6"/>
      <c r="L74" s="4">
        <f>Standファイルを張り付けてください!A75</f>
        <v>0</v>
      </c>
      <c r="O74" s="3"/>
    </row>
    <row r="75" spans="1:15">
      <c r="A75" s="4">
        <f t="shared" si="2"/>
        <v>1</v>
      </c>
      <c r="B75" s="11" t="str">
        <f>SUBSTITUTE(IF(LEN(Standファイルを張り付けてください!D76)=10,Standファイルを張り付けてください!D76,"")," ","")</f>
        <v/>
      </c>
      <c r="C75" s="5" t="str">
        <f>SUBSTITUTE(IF(LEN(Standファイルを張り付けてください!D76)=13,Standファイルを張り付けてください!D76,"")," ","")</f>
        <v/>
      </c>
      <c r="D75" s="5"/>
      <c r="E75" s="4"/>
      <c r="F75" s="4" t="str">
        <f>IF(Standファイルを張り付けてください!J76="読了","読み終わった",IF(Standファイルを張り付けてください!J76="読んでる","いま読んでる",IF(Standファイルを張り付けてください!J76="読みたい","読みたい","未設定")))</f>
        <v>未設定</v>
      </c>
      <c r="G75" s="5" t="str">
        <f>SUBSTITUTE(Standファイルを張り付けてください!F76,CHAR(10),",")</f>
        <v/>
      </c>
      <c r="H75" s="5"/>
      <c r="I75" s="7" t="str">
        <f>IF(Standファイルを張り付けてください!H76="","",Standファイルを張り付けてください!H76)</f>
        <v/>
      </c>
      <c r="J75" s="6" t="str">
        <f>LEFT(Standファイルを張り付けてください!E76,19)</f>
        <v/>
      </c>
      <c r="K75" s="6"/>
      <c r="L75" s="4">
        <f>Standファイルを張り付けてください!A76</f>
        <v>0</v>
      </c>
      <c r="O75" s="3"/>
    </row>
    <row r="76" spans="1:15">
      <c r="A76" s="4">
        <f t="shared" si="2"/>
        <v>1</v>
      </c>
      <c r="B76" s="11" t="str">
        <f>SUBSTITUTE(IF(LEN(Standファイルを張り付けてください!D77)=10,Standファイルを張り付けてください!D77,"")," ","")</f>
        <v/>
      </c>
      <c r="C76" s="5" t="str">
        <f>SUBSTITUTE(IF(LEN(Standファイルを張り付けてください!D77)=13,Standファイルを張り付けてください!D77,"")," ","")</f>
        <v/>
      </c>
      <c r="D76" s="5"/>
      <c r="E76" s="4"/>
      <c r="F76" s="4" t="str">
        <f>IF(Standファイルを張り付けてください!J77="読了","読み終わった",IF(Standファイルを張り付けてください!J77="読んでる","いま読んでる",IF(Standファイルを張り付けてください!J77="読みたい","読みたい","未設定")))</f>
        <v>未設定</v>
      </c>
      <c r="G76" s="5" t="str">
        <f>SUBSTITUTE(Standファイルを張り付けてください!F77,CHAR(10),",")</f>
        <v/>
      </c>
      <c r="H76" s="5"/>
      <c r="I76" s="7" t="str">
        <f>IF(Standファイルを張り付けてください!H77="","",Standファイルを張り付けてください!H77)</f>
        <v/>
      </c>
      <c r="J76" s="6" t="str">
        <f>LEFT(Standファイルを張り付けてください!E77,19)</f>
        <v/>
      </c>
      <c r="K76" s="6"/>
      <c r="L76" s="4">
        <f>Standファイルを張り付けてください!A77</f>
        <v>0</v>
      </c>
      <c r="O76" s="3"/>
    </row>
    <row r="77" spans="1:15">
      <c r="A77" s="4">
        <f t="shared" si="2"/>
        <v>1</v>
      </c>
      <c r="B77" s="11" t="str">
        <f>SUBSTITUTE(IF(LEN(Standファイルを張り付けてください!D78)=10,Standファイルを張り付けてください!D78,"")," ","")</f>
        <v/>
      </c>
      <c r="C77" s="5" t="str">
        <f>SUBSTITUTE(IF(LEN(Standファイルを張り付けてください!D78)=13,Standファイルを張り付けてください!D78,"")," ","")</f>
        <v/>
      </c>
      <c r="D77" s="5"/>
      <c r="E77" s="4"/>
      <c r="F77" s="4" t="str">
        <f>IF(Standファイルを張り付けてください!J78="読了","読み終わった",IF(Standファイルを張り付けてください!J78="読んでる","いま読んでる",IF(Standファイルを張り付けてください!J78="読みたい","読みたい","未設定")))</f>
        <v>未設定</v>
      </c>
      <c r="G77" s="5" t="str">
        <f>SUBSTITUTE(Standファイルを張り付けてください!F78,CHAR(10),",")</f>
        <v/>
      </c>
      <c r="H77" s="5"/>
      <c r="I77" s="7" t="str">
        <f>IF(Standファイルを張り付けてください!H78="","",Standファイルを張り付けてください!H78)</f>
        <v/>
      </c>
      <c r="J77" s="6" t="str">
        <f>LEFT(Standファイルを張り付けてください!E78,19)</f>
        <v/>
      </c>
      <c r="K77" s="6"/>
      <c r="L77" s="4">
        <f>Standファイルを張り付けてください!A78</f>
        <v>0</v>
      </c>
      <c r="O77" s="3"/>
    </row>
    <row r="78" spans="1:15">
      <c r="A78" s="4">
        <f t="shared" si="2"/>
        <v>1</v>
      </c>
      <c r="B78" s="11" t="str">
        <f>SUBSTITUTE(IF(LEN(Standファイルを張り付けてください!D79)=10,Standファイルを張り付けてください!D79,"")," ","")</f>
        <v/>
      </c>
      <c r="C78" s="5" t="str">
        <f>SUBSTITUTE(IF(LEN(Standファイルを張り付けてください!D79)=13,Standファイルを張り付けてください!D79,"")," ","")</f>
        <v/>
      </c>
      <c r="D78" s="5"/>
      <c r="E78" s="4"/>
      <c r="F78" s="4" t="str">
        <f>IF(Standファイルを張り付けてください!J79="読了","読み終わった",IF(Standファイルを張り付けてください!J79="読んでる","いま読んでる",IF(Standファイルを張り付けてください!J79="読みたい","読みたい","未設定")))</f>
        <v>未設定</v>
      </c>
      <c r="G78" s="5" t="str">
        <f>SUBSTITUTE(Standファイルを張り付けてください!F79,CHAR(10),",")</f>
        <v/>
      </c>
      <c r="H78" s="5"/>
      <c r="I78" s="7" t="str">
        <f>IF(Standファイルを張り付けてください!H79="","",Standファイルを張り付けてください!H79)</f>
        <v/>
      </c>
      <c r="J78" s="6" t="str">
        <f>LEFT(Standファイルを張り付けてください!E79,19)</f>
        <v/>
      </c>
      <c r="K78" s="6"/>
      <c r="L78" s="4">
        <f>Standファイルを張り付けてください!A79</f>
        <v>0</v>
      </c>
      <c r="O78" s="3"/>
    </row>
    <row r="79" spans="1:15">
      <c r="A79" s="4">
        <f t="shared" si="2"/>
        <v>1</v>
      </c>
      <c r="B79" s="11" t="str">
        <f>SUBSTITUTE(IF(LEN(Standファイルを張り付けてください!D80)=10,Standファイルを張り付けてください!D80,"")," ","")</f>
        <v/>
      </c>
      <c r="C79" s="5" t="str">
        <f>SUBSTITUTE(IF(LEN(Standファイルを張り付けてください!D80)=13,Standファイルを張り付けてください!D80,"")," ","")</f>
        <v/>
      </c>
      <c r="D79" s="5"/>
      <c r="E79" s="4"/>
      <c r="F79" s="4" t="str">
        <f>IF(Standファイルを張り付けてください!J80="読了","読み終わった",IF(Standファイルを張り付けてください!J80="読んでる","いま読んでる",IF(Standファイルを張り付けてください!J80="読みたい","読みたい","未設定")))</f>
        <v>未設定</v>
      </c>
      <c r="G79" s="5" t="str">
        <f>SUBSTITUTE(Standファイルを張り付けてください!F80,CHAR(10),",")</f>
        <v/>
      </c>
      <c r="H79" s="5"/>
      <c r="I79" s="7" t="str">
        <f>IF(Standファイルを張り付けてください!H80="","",Standファイルを張り付けてください!H80)</f>
        <v/>
      </c>
      <c r="J79" s="6" t="str">
        <f>LEFT(Standファイルを張り付けてください!E80,19)</f>
        <v/>
      </c>
      <c r="K79" s="6"/>
      <c r="L79" s="4">
        <f>Standファイルを張り付けてください!A80</f>
        <v>0</v>
      </c>
      <c r="O79" s="3"/>
    </row>
    <row r="80" spans="1:15">
      <c r="A80" s="4">
        <f t="shared" si="2"/>
        <v>1</v>
      </c>
      <c r="B80" s="11" t="str">
        <f>SUBSTITUTE(IF(LEN(Standファイルを張り付けてください!D81)=10,Standファイルを張り付けてください!D81,"")," ","")</f>
        <v/>
      </c>
      <c r="C80" s="5" t="str">
        <f>SUBSTITUTE(IF(LEN(Standファイルを張り付けてください!D81)=13,Standファイルを張り付けてください!D81,"")," ","")</f>
        <v/>
      </c>
      <c r="D80" s="5"/>
      <c r="E80" s="4"/>
      <c r="F80" s="4" t="str">
        <f>IF(Standファイルを張り付けてください!J81="読了","読み終わった",IF(Standファイルを張り付けてください!J81="読んでる","いま読んでる",IF(Standファイルを張り付けてください!J81="読みたい","読みたい","未設定")))</f>
        <v>未設定</v>
      </c>
      <c r="G80" s="5" t="str">
        <f>SUBSTITUTE(Standファイルを張り付けてください!F81,CHAR(10),",")</f>
        <v/>
      </c>
      <c r="H80" s="5"/>
      <c r="I80" s="7" t="str">
        <f>IF(Standファイルを張り付けてください!H81="","",Standファイルを張り付けてください!H81)</f>
        <v/>
      </c>
      <c r="J80" s="6" t="str">
        <f>LEFT(Standファイルを張り付けてください!E81,19)</f>
        <v/>
      </c>
      <c r="K80" s="6"/>
      <c r="L80" s="4">
        <f>Standファイルを張り付けてください!A81</f>
        <v>0</v>
      </c>
      <c r="O80" s="3"/>
    </row>
    <row r="81" spans="1:15">
      <c r="A81" s="4">
        <f t="shared" si="2"/>
        <v>1</v>
      </c>
      <c r="B81" s="11" t="str">
        <f>SUBSTITUTE(IF(LEN(Standファイルを張り付けてください!D82)=10,Standファイルを張り付けてください!D82,"")," ","")</f>
        <v/>
      </c>
      <c r="C81" s="5" t="str">
        <f>SUBSTITUTE(IF(LEN(Standファイルを張り付けてください!D82)=13,Standファイルを張り付けてください!D82,"")," ","")</f>
        <v/>
      </c>
      <c r="D81" s="5"/>
      <c r="E81" s="4"/>
      <c r="F81" s="4" t="str">
        <f>IF(Standファイルを張り付けてください!J82="読了","読み終わった",IF(Standファイルを張り付けてください!J82="読んでる","いま読んでる",IF(Standファイルを張り付けてください!J82="読みたい","読みたい","未設定")))</f>
        <v>未設定</v>
      </c>
      <c r="G81" s="5" t="str">
        <f>SUBSTITUTE(Standファイルを張り付けてください!F82,CHAR(10),",")</f>
        <v/>
      </c>
      <c r="H81" s="5"/>
      <c r="I81" s="7" t="str">
        <f>IF(Standファイルを張り付けてください!H82="","",Standファイルを張り付けてください!H82)</f>
        <v/>
      </c>
      <c r="J81" s="6" t="str">
        <f>LEFT(Standファイルを張り付けてください!E82,19)</f>
        <v/>
      </c>
      <c r="K81" s="6"/>
      <c r="L81" s="4">
        <f>Standファイルを張り付けてください!A82</f>
        <v>0</v>
      </c>
      <c r="O81" s="3"/>
    </row>
    <row r="82" spans="1:15">
      <c r="A82" s="4">
        <f t="shared" si="2"/>
        <v>1</v>
      </c>
      <c r="B82" s="11" t="str">
        <f>SUBSTITUTE(IF(LEN(Standファイルを張り付けてください!D83)=10,Standファイルを張り付けてください!D83,"")," ","")</f>
        <v/>
      </c>
      <c r="C82" s="5" t="str">
        <f>SUBSTITUTE(IF(LEN(Standファイルを張り付けてください!D83)=13,Standファイルを張り付けてください!D83,"")," ","")</f>
        <v/>
      </c>
      <c r="D82" s="5"/>
      <c r="E82" s="4"/>
      <c r="F82" s="4" t="str">
        <f>IF(Standファイルを張り付けてください!J83="読了","読み終わった",IF(Standファイルを張り付けてください!J83="読んでる","いま読んでる",IF(Standファイルを張り付けてください!J83="読みたい","読みたい","未設定")))</f>
        <v>未設定</v>
      </c>
      <c r="G82" s="5" t="str">
        <f>SUBSTITUTE(Standファイルを張り付けてください!F83,CHAR(10),",")</f>
        <v/>
      </c>
      <c r="H82" s="5"/>
      <c r="I82" s="7" t="str">
        <f>IF(Standファイルを張り付けてください!H83="","",Standファイルを張り付けてください!H83)</f>
        <v/>
      </c>
      <c r="J82" s="6" t="str">
        <f>LEFT(Standファイルを張り付けてください!E83,19)</f>
        <v/>
      </c>
      <c r="K82" s="6"/>
      <c r="L82" s="4">
        <f>Standファイルを張り付けてください!A83</f>
        <v>0</v>
      </c>
      <c r="O82" s="3"/>
    </row>
    <row r="83" spans="1:15">
      <c r="A83" s="4">
        <f t="shared" si="2"/>
        <v>1</v>
      </c>
      <c r="B83" s="11" t="str">
        <f>SUBSTITUTE(IF(LEN(Standファイルを張り付けてください!D84)=10,Standファイルを張り付けてください!D84,"")," ","")</f>
        <v/>
      </c>
      <c r="C83" s="5" t="str">
        <f>SUBSTITUTE(IF(LEN(Standファイルを張り付けてください!D84)=13,Standファイルを張り付けてください!D84,"")," ","")</f>
        <v/>
      </c>
      <c r="D83" s="5"/>
      <c r="E83" s="4"/>
      <c r="F83" s="4" t="str">
        <f>IF(Standファイルを張り付けてください!J84="読了","読み終わった",IF(Standファイルを張り付けてください!J84="読んでる","いま読んでる",IF(Standファイルを張り付けてください!J84="読みたい","読みたい","未設定")))</f>
        <v>未設定</v>
      </c>
      <c r="G83" s="5" t="str">
        <f>SUBSTITUTE(Standファイルを張り付けてください!F84,CHAR(10),",")</f>
        <v/>
      </c>
      <c r="H83" s="5"/>
      <c r="I83" s="7" t="str">
        <f>IF(Standファイルを張り付けてください!H84="","",Standファイルを張り付けてください!H84)</f>
        <v/>
      </c>
      <c r="J83" s="6" t="str">
        <f>LEFT(Standファイルを張り付けてください!E84,19)</f>
        <v/>
      </c>
      <c r="K83" s="6"/>
      <c r="L83" s="4">
        <f>Standファイルを張り付けてください!A84</f>
        <v>0</v>
      </c>
      <c r="O83" s="3"/>
    </row>
    <row r="84" spans="1:15">
      <c r="A84" s="4">
        <f t="shared" si="2"/>
        <v>1</v>
      </c>
      <c r="B84" s="11" t="str">
        <f>SUBSTITUTE(IF(LEN(Standファイルを張り付けてください!D85)=10,Standファイルを張り付けてください!D85,"")," ","")</f>
        <v/>
      </c>
      <c r="C84" s="5" t="str">
        <f>SUBSTITUTE(IF(LEN(Standファイルを張り付けてください!D85)=13,Standファイルを張り付けてください!D85,"")," ","")</f>
        <v/>
      </c>
      <c r="D84" s="5"/>
      <c r="E84" s="4"/>
      <c r="F84" s="4" t="str">
        <f>IF(Standファイルを張り付けてください!J85="読了","読み終わった",IF(Standファイルを張り付けてください!J85="読んでる","いま読んでる",IF(Standファイルを張り付けてください!J85="読みたい","読みたい","未設定")))</f>
        <v>未設定</v>
      </c>
      <c r="G84" s="5" t="str">
        <f>SUBSTITUTE(Standファイルを張り付けてください!F85,CHAR(10),",")</f>
        <v/>
      </c>
      <c r="H84" s="5"/>
      <c r="I84" s="7" t="str">
        <f>IF(Standファイルを張り付けてください!H85="","",Standファイルを張り付けてください!H85)</f>
        <v/>
      </c>
      <c r="J84" s="6" t="str">
        <f>LEFT(Standファイルを張り付けてください!E85,19)</f>
        <v/>
      </c>
      <c r="K84" s="6"/>
      <c r="L84" s="4">
        <f>Standファイルを張り付けてください!A85</f>
        <v>0</v>
      </c>
      <c r="O84" s="3"/>
    </row>
    <row r="85" spans="1:15">
      <c r="A85" s="4">
        <f t="shared" si="2"/>
        <v>1</v>
      </c>
      <c r="B85" s="11" t="str">
        <f>SUBSTITUTE(IF(LEN(Standファイルを張り付けてください!D86)=10,Standファイルを張り付けてください!D86,"")," ","")</f>
        <v/>
      </c>
      <c r="C85" s="5" t="str">
        <f>SUBSTITUTE(IF(LEN(Standファイルを張り付けてください!D86)=13,Standファイルを張り付けてください!D86,"")," ","")</f>
        <v/>
      </c>
      <c r="D85" s="5"/>
      <c r="E85" s="4"/>
      <c r="F85" s="4" t="str">
        <f>IF(Standファイルを張り付けてください!J86="読了","読み終わった",IF(Standファイルを張り付けてください!J86="読んでる","いま読んでる",IF(Standファイルを張り付けてください!J86="読みたい","読みたい","未設定")))</f>
        <v>未設定</v>
      </c>
      <c r="G85" s="5" t="str">
        <f>SUBSTITUTE(Standファイルを張り付けてください!F86,CHAR(10),",")</f>
        <v/>
      </c>
      <c r="H85" s="5"/>
      <c r="I85" s="7" t="str">
        <f>IF(Standファイルを張り付けてください!H86="","",Standファイルを張り付けてください!H86)</f>
        <v/>
      </c>
      <c r="J85" s="6" t="str">
        <f>LEFT(Standファイルを張り付けてください!E86,19)</f>
        <v/>
      </c>
      <c r="K85" s="6"/>
      <c r="L85" s="4">
        <f>Standファイルを張り付けてください!A86</f>
        <v>0</v>
      </c>
      <c r="O85" s="3"/>
    </row>
    <row r="86" spans="1:15">
      <c r="A86" s="4">
        <f t="shared" si="2"/>
        <v>1</v>
      </c>
      <c r="B86" s="11" t="str">
        <f>SUBSTITUTE(IF(LEN(Standファイルを張り付けてください!D87)=10,Standファイルを張り付けてください!D87,"")," ","")</f>
        <v/>
      </c>
      <c r="C86" s="5" t="str">
        <f>SUBSTITUTE(IF(LEN(Standファイルを張り付けてください!D87)=13,Standファイルを張り付けてください!D87,"")," ","")</f>
        <v/>
      </c>
      <c r="D86" s="5"/>
      <c r="E86" s="4"/>
      <c r="F86" s="4" t="str">
        <f>IF(Standファイルを張り付けてください!J87="読了","読み終わった",IF(Standファイルを張り付けてください!J87="読んでる","いま読んでる",IF(Standファイルを張り付けてください!J87="読みたい","読みたい","未設定")))</f>
        <v>未設定</v>
      </c>
      <c r="G86" s="5" t="str">
        <f>SUBSTITUTE(Standファイルを張り付けてください!F87,CHAR(10),",")</f>
        <v/>
      </c>
      <c r="H86" s="5"/>
      <c r="I86" s="7" t="str">
        <f>IF(Standファイルを張り付けてください!H87="","",Standファイルを張り付けてください!H87)</f>
        <v/>
      </c>
      <c r="J86" s="6" t="str">
        <f>LEFT(Standファイルを張り付けてください!E87,19)</f>
        <v/>
      </c>
      <c r="K86" s="6"/>
      <c r="L86" s="4">
        <f>Standファイルを張り付けてください!A87</f>
        <v>0</v>
      </c>
      <c r="O86" s="3"/>
    </row>
    <row r="87" spans="1:15">
      <c r="A87" s="4">
        <f t="shared" si="2"/>
        <v>1</v>
      </c>
      <c r="B87" s="11" t="str">
        <f>SUBSTITUTE(IF(LEN(Standファイルを張り付けてください!D88)=10,Standファイルを張り付けてください!D88,"")," ","")</f>
        <v/>
      </c>
      <c r="C87" s="5" t="str">
        <f>SUBSTITUTE(IF(LEN(Standファイルを張り付けてください!D88)=13,Standファイルを張り付けてください!D88,"")," ","")</f>
        <v/>
      </c>
      <c r="D87" s="5"/>
      <c r="E87" s="4"/>
      <c r="F87" s="4" t="str">
        <f>IF(Standファイルを張り付けてください!J88="読了","読み終わった",IF(Standファイルを張り付けてください!J88="読んでる","いま読んでる",IF(Standファイルを張り付けてください!J88="読みたい","読みたい","未設定")))</f>
        <v>未設定</v>
      </c>
      <c r="G87" s="5" t="str">
        <f>SUBSTITUTE(Standファイルを張り付けてください!F88,CHAR(10),",")</f>
        <v/>
      </c>
      <c r="H87" s="5"/>
      <c r="I87" s="7" t="str">
        <f>IF(Standファイルを張り付けてください!H88="","",Standファイルを張り付けてください!H88)</f>
        <v/>
      </c>
      <c r="J87" s="6" t="str">
        <f>LEFT(Standファイルを張り付けてください!E88,19)</f>
        <v/>
      </c>
      <c r="K87" s="6"/>
      <c r="L87" s="4">
        <f>Standファイルを張り付けてください!A88</f>
        <v>0</v>
      </c>
      <c r="O87" s="3"/>
    </row>
    <row r="88" spans="1:15">
      <c r="A88" s="4">
        <f t="shared" si="2"/>
        <v>1</v>
      </c>
      <c r="B88" s="11" t="str">
        <f>SUBSTITUTE(IF(LEN(Standファイルを張り付けてください!D89)=10,Standファイルを張り付けてください!D89,"")," ","")</f>
        <v/>
      </c>
      <c r="C88" s="5" t="str">
        <f>SUBSTITUTE(IF(LEN(Standファイルを張り付けてください!D89)=13,Standファイルを張り付けてください!D89,"")," ","")</f>
        <v/>
      </c>
      <c r="D88" s="5"/>
      <c r="E88" s="4"/>
      <c r="F88" s="4" t="str">
        <f>IF(Standファイルを張り付けてください!J89="読了","読み終わった",IF(Standファイルを張り付けてください!J89="読んでる","いま読んでる",IF(Standファイルを張り付けてください!J89="読みたい","読みたい","未設定")))</f>
        <v>未設定</v>
      </c>
      <c r="G88" s="5" t="str">
        <f>SUBSTITUTE(Standファイルを張り付けてください!F89,CHAR(10),",")</f>
        <v/>
      </c>
      <c r="H88" s="5"/>
      <c r="I88" s="7" t="str">
        <f>IF(Standファイルを張り付けてください!H89="","",Standファイルを張り付けてください!H89)</f>
        <v/>
      </c>
      <c r="J88" s="6" t="str">
        <f>LEFT(Standファイルを張り付けてください!E89,19)</f>
        <v/>
      </c>
      <c r="K88" s="6"/>
      <c r="L88" s="4">
        <f>Standファイルを張り付けてください!A89</f>
        <v>0</v>
      </c>
      <c r="O88" s="3"/>
    </row>
    <row r="89" spans="1:15">
      <c r="A89" s="4">
        <f t="shared" si="2"/>
        <v>1</v>
      </c>
      <c r="B89" s="11" t="str">
        <f>SUBSTITUTE(IF(LEN(Standファイルを張り付けてください!D90)=10,Standファイルを張り付けてください!D90,"")," ","")</f>
        <v/>
      </c>
      <c r="C89" s="5" t="str">
        <f>SUBSTITUTE(IF(LEN(Standファイルを張り付けてください!D90)=13,Standファイルを張り付けてください!D90,"")," ","")</f>
        <v/>
      </c>
      <c r="D89" s="5"/>
      <c r="E89" s="4"/>
      <c r="F89" s="4" t="str">
        <f>IF(Standファイルを張り付けてください!J90="読了","読み終わった",IF(Standファイルを張り付けてください!J90="読んでる","いま読んでる",IF(Standファイルを張り付けてください!J90="読みたい","読みたい","未設定")))</f>
        <v>未設定</v>
      </c>
      <c r="G89" s="5" t="str">
        <f>SUBSTITUTE(Standファイルを張り付けてください!F90,CHAR(10),",")</f>
        <v/>
      </c>
      <c r="H89" s="5"/>
      <c r="I89" s="7" t="str">
        <f>IF(Standファイルを張り付けてください!H90="","",Standファイルを張り付けてください!H90)</f>
        <v/>
      </c>
      <c r="J89" s="6" t="str">
        <f>LEFT(Standファイルを張り付けてください!E90,19)</f>
        <v/>
      </c>
      <c r="K89" s="6"/>
      <c r="L89" s="4">
        <f>Standファイルを張り付けてください!A90</f>
        <v>0</v>
      </c>
      <c r="O89" s="3"/>
    </row>
    <row r="90" spans="1:15">
      <c r="A90" s="4">
        <f t="shared" si="2"/>
        <v>1</v>
      </c>
      <c r="B90" s="11" t="str">
        <f>SUBSTITUTE(IF(LEN(Standファイルを張り付けてください!D91)=10,Standファイルを張り付けてください!D91,"")," ","")</f>
        <v/>
      </c>
      <c r="C90" s="5" t="str">
        <f>SUBSTITUTE(IF(LEN(Standファイルを張り付けてください!D91)=13,Standファイルを張り付けてください!D91,"")," ","")</f>
        <v/>
      </c>
      <c r="D90" s="5"/>
      <c r="E90" s="4"/>
      <c r="F90" s="4" t="str">
        <f>IF(Standファイルを張り付けてください!J91="読了","読み終わった",IF(Standファイルを張り付けてください!J91="読んでる","いま読んでる",IF(Standファイルを張り付けてください!J91="読みたい","読みたい","未設定")))</f>
        <v>未設定</v>
      </c>
      <c r="G90" s="5" t="str">
        <f>SUBSTITUTE(Standファイルを張り付けてください!F91,CHAR(10),",")</f>
        <v/>
      </c>
      <c r="H90" s="5"/>
      <c r="I90" s="7" t="str">
        <f>IF(Standファイルを張り付けてください!H91="","",Standファイルを張り付けてください!H91)</f>
        <v/>
      </c>
      <c r="J90" s="6" t="str">
        <f>LEFT(Standファイルを張り付けてください!E91,19)</f>
        <v/>
      </c>
      <c r="K90" s="6"/>
      <c r="L90" s="4">
        <f>Standファイルを張り付けてください!A91</f>
        <v>0</v>
      </c>
      <c r="O90" s="3"/>
    </row>
    <row r="91" spans="1:15">
      <c r="A91" s="4">
        <f t="shared" si="2"/>
        <v>1</v>
      </c>
      <c r="B91" s="11" t="str">
        <f>SUBSTITUTE(IF(LEN(Standファイルを張り付けてください!D92)=10,Standファイルを張り付けてください!D92,"")," ","")</f>
        <v/>
      </c>
      <c r="C91" s="5" t="str">
        <f>SUBSTITUTE(IF(LEN(Standファイルを張り付けてください!D92)=13,Standファイルを張り付けてください!D92,"")," ","")</f>
        <v/>
      </c>
      <c r="D91" s="5"/>
      <c r="E91" s="4"/>
      <c r="F91" s="4" t="str">
        <f>IF(Standファイルを張り付けてください!J92="読了","読み終わった",IF(Standファイルを張り付けてください!J92="読んでる","いま読んでる",IF(Standファイルを張り付けてください!J92="読みたい","読みたい","未設定")))</f>
        <v>未設定</v>
      </c>
      <c r="G91" s="5" t="str">
        <f>SUBSTITUTE(Standファイルを張り付けてください!F92,CHAR(10),",")</f>
        <v/>
      </c>
      <c r="H91" s="5"/>
      <c r="I91" s="7" t="str">
        <f>IF(Standファイルを張り付けてください!H92="","",Standファイルを張り付けてください!H92)</f>
        <v/>
      </c>
      <c r="J91" s="6" t="str">
        <f>LEFT(Standファイルを張り付けてください!E92,19)</f>
        <v/>
      </c>
      <c r="K91" s="6"/>
      <c r="L91" s="4">
        <f>Standファイルを張り付けてください!A92</f>
        <v>0</v>
      </c>
      <c r="O91" s="3"/>
    </row>
    <row r="92" spans="1:15">
      <c r="A92" s="4">
        <f t="shared" si="2"/>
        <v>1</v>
      </c>
      <c r="B92" s="11" t="str">
        <f>SUBSTITUTE(IF(LEN(Standファイルを張り付けてください!D93)=10,Standファイルを張り付けてください!D93,"")," ","")</f>
        <v/>
      </c>
      <c r="C92" s="5" t="str">
        <f>SUBSTITUTE(IF(LEN(Standファイルを張り付けてください!D93)=13,Standファイルを張り付けてください!D93,"")," ","")</f>
        <v/>
      </c>
      <c r="D92" s="5"/>
      <c r="E92" s="4"/>
      <c r="F92" s="4" t="str">
        <f>IF(Standファイルを張り付けてください!J93="読了","読み終わった",IF(Standファイルを張り付けてください!J93="読んでる","いま読んでる",IF(Standファイルを張り付けてください!J93="読みたい","読みたい","未設定")))</f>
        <v>未設定</v>
      </c>
      <c r="G92" s="5" t="str">
        <f>SUBSTITUTE(Standファイルを張り付けてください!F93,CHAR(10),",")</f>
        <v/>
      </c>
      <c r="H92" s="5"/>
      <c r="I92" s="7" t="str">
        <f>IF(Standファイルを張り付けてください!H93="","",Standファイルを張り付けてください!H93)</f>
        <v/>
      </c>
      <c r="J92" s="6" t="str">
        <f>LEFT(Standファイルを張り付けてください!E93,19)</f>
        <v/>
      </c>
      <c r="K92" s="6"/>
      <c r="L92" s="4">
        <f>Standファイルを張り付けてください!A93</f>
        <v>0</v>
      </c>
      <c r="O92" s="3"/>
    </row>
    <row r="93" spans="1:15">
      <c r="A93" s="4">
        <f t="shared" si="2"/>
        <v>1</v>
      </c>
      <c r="B93" s="11" t="str">
        <f>SUBSTITUTE(IF(LEN(Standファイルを張り付けてください!D94)=10,Standファイルを張り付けてください!D94,"")," ","")</f>
        <v/>
      </c>
      <c r="C93" s="5" t="str">
        <f>SUBSTITUTE(IF(LEN(Standファイルを張り付けてください!D94)=13,Standファイルを張り付けてください!D94,"")," ","")</f>
        <v/>
      </c>
      <c r="D93" s="5"/>
      <c r="E93" s="4"/>
      <c r="F93" s="4" t="str">
        <f>IF(Standファイルを張り付けてください!J94="読了","読み終わった",IF(Standファイルを張り付けてください!J94="読んでる","いま読んでる",IF(Standファイルを張り付けてください!J94="読みたい","読みたい","未設定")))</f>
        <v>未設定</v>
      </c>
      <c r="G93" s="5" t="str">
        <f>SUBSTITUTE(Standファイルを張り付けてください!F94,CHAR(10),",")</f>
        <v/>
      </c>
      <c r="H93" s="5"/>
      <c r="I93" s="7" t="str">
        <f>IF(Standファイルを張り付けてください!H94="","",Standファイルを張り付けてください!H94)</f>
        <v/>
      </c>
      <c r="J93" s="6" t="str">
        <f>LEFT(Standファイルを張り付けてください!E94,19)</f>
        <v/>
      </c>
      <c r="K93" s="6"/>
      <c r="L93" s="4">
        <f>Standファイルを張り付けてください!A94</f>
        <v>0</v>
      </c>
      <c r="O93" s="3"/>
    </row>
    <row r="94" spans="1:15">
      <c r="A94" s="4">
        <f t="shared" si="2"/>
        <v>1</v>
      </c>
      <c r="B94" s="11" t="str">
        <f>SUBSTITUTE(IF(LEN(Standファイルを張り付けてください!D95)=10,Standファイルを張り付けてください!D95,"")," ","")</f>
        <v/>
      </c>
      <c r="C94" s="5" t="str">
        <f>SUBSTITUTE(IF(LEN(Standファイルを張り付けてください!D95)=13,Standファイルを張り付けてください!D95,"")," ","")</f>
        <v/>
      </c>
      <c r="D94" s="5"/>
      <c r="E94" s="4"/>
      <c r="F94" s="4" t="str">
        <f>IF(Standファイルを張り付けてください!J95="読了","読み終わった",IF(Standファイルを張り付けてください!J95="読んでる","いま読んでる",IF(Standファイルを張り付けてください!J95="読みたい","読みたい","未設定")))</f>
        <v>未設定</v>
      </c>
      <c r="G94" s="5" t="str">
        <f>SUBSTITUTE(Standファイルを張り付けてください!F95,CHAR(10),",")</f>
        <v/>
      </c>
      <c r="H94" s="5"/>
      <c r="I94" s="7" t="str">
        <f>IF(Standファイルを張り付けてください!H95="","",Standファイルを張り付けてください!H95)</f>
        <v/>
      </c>
      <c r="J94" s="6" t="str">
        <f>LEFT(Standファイルを張り付けてください!E95,19)</f>
        <v/>
      </c>
      <c r="K94" s="6"/>
      <c r="L94" s="4">
        <f>Standファイルを張り付けてください!A95</f>
        <v>0</v>
      </c>
      <c r="O94" s="3"/>
    </row>
    <row r="95" spans="1:15">
      <c r="A95" s="4">
        <f t="shared" si="2"/>
        <v>1</v>
      </c>
      <c r="B95" s="11" t="str">
        <f>SUBSTITUTE(IF(LEN(Standファイルを張り付けてください!D96)=10,Standファイルを張り付けてください!D96,"")," ","")</f>
        <v/>
      </c>
      <c r="C95" s="5" t="str">
        <f>SUBSTITUTE(IF(LEN(Standファイルを張り付けてください!D96)=13,Standファイルを張り付けてください!D96,"")," ","")</f>
        <v/>
      </c>
      <c r="D95" s="5"/>
      <c r="E95" s="4"/>
      <c r="F95" s="4" t="str">
        <f>IF(Standファイルを張り付けてください!J96="読了","読み終わった",IF(Standファイルを張り付けてください!J96="読んでる","いま読んでる",IF(Standファイルを張り付けてください!J96="読みたい","読みたい","未設定")))</f>
        <v>未設定</v>
      </c>
      <c r="G95" s="5" t="str">
        <f>SUBSTITUTE(Standファイルを張り付けてください!F96,CHAR(10),",")</f>
        <v/>
      </c>
      <c r="H95" s="5"/>
      <c r="I95" s="7" t="str">
        <f>IF(Standファイルを張り付けてください!H96="","",Standファイルを張り付けてください!H96)</f>
        <v/>
      </c>
      <c r="J95" s="6" t="str">
        <f>LEFT(Standファイルを張り付けてください!E96,19)</f>
        <v/>
      </c>
      <c r="K95" s="6"/>
      <c r="L95" s="4">
        <f>Standファイルを張り付けてください!A96</f>
        <v>0</v>
      </c>
      <c r="O95" s="3"/>
    </row>
    <row r="96" spans="1:15">
      <c r="A96" s="4">
        <f t="shared" si="2"/>
        <v>1</v>
      </c>
      <c r="B96" s="11" t="str">
        <f>SUBSTITUTE(IF(LEN(Standファイルを張り付けてください!D97)=10,Standファイルを張り付けてください!D97,"")," ","")</f>
        <v/>
      </c>
      <c r="C96" s="5" t="str">
        <f>SUBSTITUTE(IF(LEN(Standファイルを張り付けてください!D97)=13,Standファイルを張り付けてください!D97,"")," ","")</f>
        <v/>
      </c>
      <c r="D96" s="5"/>
      <c r="E96" s="4"/>
      <c r="F96" s="4" t="str">
        <f>IF(Standファイルを張り付けてください!J97="読了","読み終わった",IF(Standファイルを張り付けてください!J97="読んでる","いま読んでる",IF(Standファイルを張り付けてください!J97="読みたい","読みたい","未設定")))</f>
        <v>未設定</v>
      </c>
      <c r="G96" s="5" t="str">
        <f>SUBSTITUTE(Standファイルを張り付けてください!F97,CHAR(10),",")</f>
        <v/>
      </c>
      <c r="H96" s="5"/>
      <c r="I96" s="7" t="str">
        <f>IF(Standファイルを張り付けてください!H97="","",Standファイルを張り付けてください!H97)</f>
        <v/>
      </c>
      <c r="J96" s="6" t="str">
        <f>LEFT(Standファイルを張り付けてください!E97,19)</f>
        <v/>
      </c>
      <c r="K96" s="6"/>
      <c r="L96" s="4">
        <f>Standファイルを張り付けてください!A97</f>
        <v>0</v>
      </c>
      <c r="O96" s="3"/>
    </row>
    <row r="97" spans="1:15">
      <c r="A97" s="4">
        <f t="shared" si="2"/>
        <v>1</v>
      </c>
      <c r="B97" s="11" t="str">
        <f>SUBSTITUTE(IF(LEN(Standファイルを張り付けてください!D98)=10,Standファイルを張り付けてください!D98,"")," ","")</f>
        <v/>
      </c>
      <c r="C97" s="5" t="str">
        <f>SUBSTITUTE(IF(LEN(Standファイルを張り付けてください!D98)=13,Standファイルを張り付けてください!D98,"")," ","")</f>
        <v/>
      </c>
      <c r="D97" s="5"/>
      <c r="E97" s="4"/>
      <c r="F97" s="4" t="str">
        <f>IF(Standファイルを張り付けてください!J98="読了","読み終わった",IF(Standファイルを張り付けてください!J98="読んでる","いま読んでる",IF(Standファイルを張り付けてください!J98="読みたい","読みたい","未設定")))</f>
        <v>未設定</v>
      </c>
      <c r="G97" s="5" t="str">
        <f>SUBSTITUTE(Standファイルを張り付けてください!F98,CHAR(10),",")</f>
        <v/>
      </c>
      <c r="H97" s="5"/>
      <c r="I97" s="7" t="str">
        <f>IF(Standファイルを張り付けてください!H98="","",Standファイルを張り付けてください!H98)</f>
        <v/>
      </c>
      <c r="J97" s="6" t="str">
        <f>LEFT(Standファイルを張り付けてください!E98,19)</f>
        <v/>
      </c>
      <c r="K97" s="6"/>
      <c r="L97" s="4">
        <f>Standファイルを張り付けてください!A98</f>
        <v>0</v>
      </c>
      <c r="O97" s="3"/>
    </row>
    <row r="98" spans="1:15">
      <c r="A98" s="4">
        <f t="shared" si="2"/>
        <v>1</v>
      </c>
      <c r="B98" s="11" t="str">
        <f>SUBSTITUTE(IF(LEN(Standファイルを張り付けてください!D99)=10,Standファイルを張り付けてください!D99,"")," ","")</f>
        <v/>
      </c>
      <c r="C98" s="5" t="str">
        <f>SUBSTITUTE(IF(LEN(Standファイルを張り付けてください!D99)=13,Standファイルを張り付けてください!D99,"")," ","")</f>
        <v/>
      </c>
      <c r="D98" s="5"/>
      <c r="E98" s="4"/>
      <c r="F98" s="4" t="str">
        <f>IF(Standファイルを張り付けてください!J99="読了","読み終わった",IF(Standファイルを張り付けてください!J99="読んでる","いま読んでる",IF(Standファイルを張り付けてください!J99="読みたい","読みたい","未設定")))</f>
        <v>未設定</v>
      </c>
      <c r="G98" s="5" t="str">
        <f>SUBSTITUTE(Standファイルを張り付けてください!F99,CHAR(10),",")</f>
        <v/>
      </c>
      <c r="H98" s="5"/>
      <c r="I98" s="7" t="str">
        <f>IF(Standファイルを張り付けてください!H99="","",Standファイルを張り付けてください!H99)</f>
        <v/>
      </c>
      <c r="J98" s="6" t="str">
        <f>LEFT(Standファイルを張り付けてください!E99,19)</f>
        <v/>
      </c>
      <c r="K98" s="6"/>
      <c r="L98" s="4">
        <f>Standファイルを張り付けてください!A99</f>
        <v>0</v>
      </c>
      <c r="O98" s="3"/>
    </row>
    <row r="99" spans="1:15">
      <c r="A99" s="4">
        <f t="shared" si="2"/>
        <v>1</v>
      </c>
      <c r="B99" s="11" t="str">
        <f>SUBSTITUTE(IF(LEN(Standファイルを張り付けてください!D100)=10,Standファイルを張り付けてください!D100,"")," ","")</f>
        <v/>
      </c>
      <c r="C99" s="5" t="str">
        <f>SUBSTITUTE(IF(LEN(Standファイルを張り付けてください!D100)=13,Standファイルを張り付けてください!D100,"")," ","")</f>
        <v/>
      </c>
      <c r="D99" s="5"/>
      <c r="E99" s="4"/>
      <c r="F99" s="4" t="str">
        <f>IF(Standファイルを張り付けてください!J100="読了","読み終わった",IF(Standファイルを張り付けてください!J100="読んでる","いま読んでる",IF(Standファイルを張り付けてください!J100="読みたい","読みたい","未設定")))</f>
        <v>未設定</v>
      </c>
      <c r="G99" s="5" t="str">
        <f>SUBSTITUTE(Standファイルを張り付けてください!F100,CHAR(10),",")</f>
        <v/>
      </c>
      <c r="H99" s="5"/>
      <c r="I99" s="7" t="str">
        <f>IF(Standファイルを張り付けてください!H100="","",Standファイルを張り付けてください!H100)</f>
        <v/>
      </c>
      <c r="J99" s="6" t="str">
        <f>LEFT(Standファイルを張り付けてください!E100,19)</f>
        <v/>
      </c>
      <c r="K99" s="6"/>
      <c r="L99" s="4">
        <f>Standファイルを張り付けてください!A100</f>
        <v>0</v>
      </c>
      <c r="O99" s="3"/>
    </row>
    <row r="100" spans="1:15">
      <c r="A100" s="4">
        <f t="shared" si="2"/>
        <v>1</v>
      </c>
      <c r="B100" s="11" t="str">
        <f>SUBSTITUTE(IF(LEN(Standファイルを張り付けてください!D101)=10,Standファイルを張り付けてください!D101,"")," ","")</f>
        <v/>
      </c>
      <c r="C100" s="5" t="str">
        <f>SUBSTITUTE(IF(LEN(Standファイルを張り付けてください!D101)=13,Standファイルを張り付けてください!D101,"")," ","")</f>
        <v/>
      </c>
      <c r="D100" s="5"/>
      <c r="E100" s="4"/>
      <c r="F100" s="4" t="str">
        <f>IF(Standファイルを張り付けてください!J101="読了","読み終わった",IF(Standファイルを張り付けてください!J101="読んでる","いま読んでる",IF(Standファイルを張り付けてください!J101="読みたい","読みたい","未設定")))</f>
        <v>未設定</v>
      </c>
      <c r="G100" s="5" t="str">
        <f>SUBSTITUTE(Standファイルを張り付けてください!F101,CHAR(10),",")</f>
        <v/>
      </c>
      <c r="H100" s="5"/>
      <c r="I100" s="7" t="str">
        <f>IF(Standファイルを張り付けてください!H101="","",Standファイルを張り付けてください!H101)</f>
        <v/>
      </c>
      <c r="J100" s="6" t="str">
        <f>LEFT(Standファイルを張り付けてください!E101,19)</f>
        <v/>
      </c>
      <c r="K100" s="6"/>
      <c r="L100" s="4">
        <f>Standファイルを張り付けてください!A101</f>
        <v>0</v>
      </c>
      <c r="O100" s="3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Standファイルを張り付けてください</vt:lpstr>
      <vt:lpstr>ブクログ形式ファイル→CSV（カンマ区切り）で保存してください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2019-05-10T05:14:53Z</dcterms:created>
  <dcterms:modified xsi:type="dcterms:W3CDTF">2022-07-08T09:34:08Z</dcterms:modified>
</cp:coreProperties>
</file>